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8" yWindow="-108" windowWidth="23256" windowHeight="12576"/>
  </bookViews>
  <sheets>
    <sheet name="R６年講習会開設状況" sheetId="15" r:id="rId1"/>
    <sheet name="R５年講習会開設状況" sheetId="14" r:id="rId2"/>
    <sheet name="R４年講習会開設状況" sheetId="13" r:id="rId3"/>
    <sheet name="R3年講習会開設状況" sheetId="12" r:id="rId4"/>
    <sheet name="R2年講習会開設状況 " sheetId="11" r:id="rId5"/>
    <sheet name="R元年講習会開設状況 " sheetId="10" r:id="rId6"/>
    <sheet name="H30講習会開設状況" sheetId="9" r:id="rId7"/>
    <sheet name="H29講習会開設状況" sheetId="8" r:id="rId8"/>
    <sheet name="H28講習会開設状況" sheetId="7" r:id="rId9"/>
  </sheets>
  <definedNames>
    <definedName name="_xlnm.Print_Area" localSheetId="8">H28講習会開設状況!$A$1:$V$28</definedName>
    <definedName name="_xlnm.Print_Area" localSheetId="7">H29講習会開設状況!$B$1:$R$28</definedName>
    <definedName name="_xlnm.Print_Area" localSheetId="6">H30講習会開設状況!$B$1:$R$28</definedName>
    <definedName name="_xlnm.Print_Area" localSheetId="4">'R2年講習会開設状況 '!$B$1:$R$29</definedName>
    <definedName name="_xlnm.Print_Area" localSheetId="3">'R3年講習会開設状況'!$B$1:$R$32</definedName>
    <definedName name="_xlnm.Print_Area" localSheetId="2">'R４年講習会開設状況'!$B$1:$R$35</definedName>
    <definedName name="_xlnm.Print_Area" localSheetId="5">'R元年講習会開設状況 '!$B$1:$R$29</definedName>
  </definedNames>
  <calcPr calcId="191029"/>
</workbook>
</file>

<file path=xl/calcChain.xml><?xml version="1.0" encoding="utf-8"?>
<calcChain xmlns="http://schemas.openxmlformats.org/spreadsheetml/2006/main">
  <c r="R11" i="15" l="1"/>
  <c r="Q30" i="15" l="1"/>
  <c r="P30" i="15"/>
  <c r="O30" i="15"/>
  <c r="N30" i="15"/>
  <c r="M30" i="15"/>
  <c r="L30" i="15"/>
  <c r="K30" i="15"/>
  <c r="I30" i="15"/>
  <c r="I31" i="15" s="1"/>
  <c r="H30" i="15"/>
  <c r="H31" i="15" s="1"/>
  <c r="G30" i="15"/>
  <c r="G31" i="15" s="1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0" i="15"/>
  <c r="R9" i="15"/>
  <c r="R8" i="15"/>
  <c r="R7" i="15"/>
  <c r="R6" i="15"/>
  <c r="R5" i="15"/>
  <c r="R30" i="15" l="1"/>
  <c r="R11" i="14"/>
  <c r="Q31" i="14"/>
  <c r="P31" i="14"/>
  <c r="O31" i="14"/>
  <c r="N31" i="14"/>
  <c r="M31" i="14"/>
  <c r="L31" i="14"/>
  <c r="K31" i="14"/>
  <c r="I31" i="14"/>
  <c r="I32" i="14" s="1"/>
  <c r="H31" i="14"/>
  <c r="H32" i="14" s="1"/>
  <c r="G31" i="14"/>
  <c r="G32" i="14" s="1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0" i="14"/>
  <c r="R9" i="14"/>
  <c r="R8" i="14"/>
  <c r="R7" i="14"/>
  <c r="R6" i="14"/>
  <c r="R5" i="14"/>
  <c r="R31" i="14" l="1"/>
  <c r="I25" i="13"/>
  <c r="I26" i="13"/>
  <c r="I18" i="13" l="1"/>
  <c r="I19" i="13"/>
  <c r="I20" i="13"/>
  <c r="I21" i="13"/>
  <c r="I22" i="13"/>
  <c r="I23" i="13"/>
  <c r="I24" i="13"/>
  <c r="R16" i="13"/>
  <c r="I16" i="13" l="1"/>
  <c r="I17" i="13"/>
  <c r="I15" i="13" l="1"/>
  <c r="R13" i="13"/>
  <c r="R12" i="13"/>
  <c r="I13" i="13" l="1"/>
  <c r="I14" i="13"/>
  <c r="I12" i="13"/>
  <c r="I7" i="13"/>
  <c r="I8" i="13"/>
  <c r="R18" i="13" l="1"/>
  <c r="I6" i="13"/>
  <c r="I9" i="13" l="1"/>
  <c r="I10" i="13"/>
  <c r="R17" i="13"/>
  <c r="Q31" i="13" l="1"/>
  <c r="P31" i="13"/>
  <c r="O31" i="13"/>
  <c r="N31" i="13"/>
  <c r="M31" i="13"/>
  <c r="L31" i="13"/>
  <c r="K31" i="13"/>
  <c r="H31" i="13"/>
  <c r="H32" i="13" s="1"/>
  <c r="G31" i="13"/>
  <c r="G32" i="13" s="1"/>
  <c r="R30" i="13"/>
  <c r="R29" i="13"/>
  <c r="R28" i="13"/>
  <c r="R27" i="13"/>
  <c r="R26" i="13"/>
  <c r="R25" i="13"/>
  <c r="R24" i="13"/>
  <c r="R23" i="13"/>
  <c r="R22" i="13"/>
  <c r="R21" i="13"/>
  <c r="R20" i="13"/>
  <c r="R19" i="13"/>
  <c r="R15" i="13"/>
  <c r="R14" i="13"/>
  <c r="R11" i="13"/>
  <c r="R10" i="13"/>
  <c r="R9" i="13"/>
  <c r="R8" i="13"/>
  <c r="R7" i="13"/>
  <c r="R6" i="13"/>
  <c r="R5" i="13"/>
  <c r="R31" i="13" l="1"/>
  <c r="I31" i="13"/>
  <c r="I32" i="13" s="1"/>
  <c r="I25" i="12"/>
  <c r="R22" i="12" l="1"/>
  <c r="R23" i="12"/>
  <c r="R18" i="12"/>
  <c r="I23" i="12"/>
  <c r="I5" i="12" l="1"/>
  <c r="I31" i="12"/>
  <c r="Q28" i="12"/>
  <c r="P28" i="12"/>
  <c r="O28" i="12"/>
  <c r="N28" i="12"/>
  <c r="M28" i="12"/>
  <c r="L28" i="12"/>
  <c r="K28" i="12"/>
  <c r="H28" i="12"/>
  <c r="H29" i="12" s="1"/>
  <c r="G28" i="12"/>
  <c r="G29" i="12" s="1"/>
  <c r="R27" i="12"/>
  <c r="I27" i="12"/>
  <c r="R26" i="12"/>
  <c r="I26" i="12"/>
  <c r="R25" i="12"/>
  <c r="R24" i="12"/>
  <c r="I24" i="12"/>
  <c r="R21" i="12"/>
  <c r="R20" i="12"/>
  <c r="I20" i="12"/>
  <c r="R19" i="12"/>
  <c r="I19" i="12"/>
  <c r="R17" i="12"/>
  <c r="R16" i="12"/>
  <c r="I16" i="12"/>
  <c r="R14" i="12"/>
  <c r="R13" i="12"/>
  <c r="I13" i="12"/>
  <c r="R11" i="12"/>
  <c r="I11" i="12"/>
  <c r="R10" i="12"/>
  <c r="R9" i="12"/>
  <c r="R8" i="12"/>
  <c r="R7" i="12"/>
  <c r="R6" i="12"/>
  <c r="R5" i="12"/>
  <c r="R9" i="11"/>
  <c r="I9" i="11"/>
  <c r="I6" i="11"/>
  <c r="I28" i="12" l="1"/>
  <c r="I29" i="12" s="1"/>
  <c r="R28" i="12"/>
  <c r="R6" i="11"/>
  <c r="I11" i="11" l="1"/>
  <c r="I12" i="11"/>
  <c r="H5" i="7"/>
  <c r="V5" i="7"/>
  <c r="H6" i="7"/>
  <c r="V6" i="7"/>
  <c r="H7" i="7"/>
  <c r="V7" i="7"/>
  <c r="H8" i="7"/>
  <c r="V8" i="7"/>
  <c r="H9" i="7"/>
  <c r="V9" i="7"/>
  <c r="H10" i="7"/>
  <c r="V10" i="7"/>
  <c r="H11" i="7"/>
  <c r="V11" i="7"/>
  <c r="H12" i="7"/>
  <c r="V12" i="7"/>
  <c r="H13" i="7"/>
  <c r="V13" i="7"/>
  <c r="H14" i="7"/>
  <c r="V14" i="7"/>
  <c r="H15" i="7"/>
  <c r="V15" i="7"/>
  <c r="H16" i="7"/>
  <c r="V16" i="7"/>
  <c r="H17" i="7"/>
  <c r="V17" i="7"/>
  <c r="H18" i="7"/>
  <c r="V18" i="7"/>
  <c r="H19" i="7"/>
  <c r="V19" i="7"/>
  <c r="H20" i="7"/>
  <c r="V20" i="7"/>
  <c r="H21" i="7"/>
  <c r="V21" i="7"/>
  <c r="H22" i="7"/>
  <c r="V22" i="7"/>
  <c r="H23" i="7"/>
  <c r="V23" i="7"/>
  <c r="F24" i="7"/>
  <c r="G24" i="7"/>
  <c r="G25" i="7" s="1"/>
  <c r="J24" i="7"/>
  <c r="K24" i="7"/>
  <c r="L24" i="7"/>
  <c r="M24" i="7"/>
  <c r="N24" i="7"/>
  <c r="O24" i="7"/>
  <c r="P24" i="7"/>
  <c r="Q24" i="7"/>
  <c r="R24" i="7"/>
  <c r="S24" i="7"/>
  <c r="T24" i="7"/>
  <c r="U24" i="7"/>
  <c r="F25" i="7"/>
  <c r="H27" i="7"/>
  <c r="I5" i="8"/>
  <c r="R5" i="8"/>
  <c r="I6" i="8"/>
  <c r="R6" i="8"/>
  <c r="I7" i="8"/>
  <c r="R7" i="8"/>
  <c r="I8" i="8"/>
  <c r="R8" i="8"/>
  <c r="I9" i="8"/>
  <c r="R9" i="8"/>
  <c r="I10" i="8"/>
  <c r="R10" i="8"/>
  <c r="I11" i="8"/>
  <c r="R11" i="8"/>
  <c r="I12" i="8"/>
  <c r="R12" i="8"/>
  <c r="I13" i="8"/>
  <c r="R13" i="8"/>
  <c r="I14" i="8"/>
  <c r="R14" i="8"/>
  <c r="R15" i="8"/>
  <c r="I16" i="8"/>
  <c r="R16" i="8"/>
  <c r="I17" i="8"/>
  <c r="R17" i="8"/>
  <c r="I18" i="8"/>
  <c r="R18" i="8"/>
  <c r="I19" i="8"/>
  <c r="R19" i="8"/>
  <c r="I20" i="8"/>
  <c r="R20" i="8"/>
  <c r="I21" i="8"/>
  <c r="R21" i="8"/>
  <c r="I22" i="8"/>
  <c r="R22" i="8"/>
  <c r="I23" i="8"/>
  <c r="R23" i="8"/>
  <c r="G24" i="8"/>
  <c r="G25" i="8" s="1"/>
  <c r="H24" i="8"/>
  <c r="H25" i="8" s="1"/>
  <c r="K24" i="8"/>
  <c r="L24" i="8"/>
  <c r="M24" i="8"/>
  <c r="N24" i="8"/>
  <c r="O24" i="8"/>
  <c r="P24" i="8"/>
  <c r="Q24" i="8"/>
  <c r="I27" i="8"/>
  <c r="R5" i="9"/>
  <c r="I6" i="9"/>
  <c r="R6" i="9"/>
  <c r="I7" i="9"/>
  <c r="R7" i="9"/>
  <c r="I8" i="9"/>
  <c r="R8" i="9"/>
  <c r="I9" i="9"/>
  <c r="R9" i="9"/>
  <c r="R10" i="9"/>
  <c r="I11" i="9"/>
  <c r="R11" i="9"/>
  <c r="R12" i="9"/>
  <c r="I13" i="9"/>
  <c r="R13" i="9"/>
  <c r="I14" i="9"/>
  <c r="R14" i="9"/>
  <c r="I15" i="9"/>
  <c r="R15" i="9"/>
  <c r="I16" i="9"/>
  <c r="R16" i="9"/>
  <c r="R17" i="9"/>
  <c r="R18" i="9"/>
  <c r="I19" i="9"/>
  <c r="R19" i="9"/>
  <c r="I20" i="9"/>
  <c r="R20" i="9"/>
  <c r="I21" i="9"/>
  <c r="R21" i="9"/>
  <c r="I22" i="9"/>
  <c r="R22" i="9"/>
  <c r="I23" i="9"/>
  <c r="R23" i="9"/>
  <c r="G24" i="9"/>
  <c r="G25" i="9" s="1"/>
  <c r="H24" i="9"/>
  <c r="H25" i="9" s="1"/>
  <c r="K24" i="9"/>
  <c r="L24" i="9"/>
  <c r="M24" i="9"/>
  <c r="N24" i="9"/>
  <c r="O24" i="9"/>
  <c r="P24" i="9"/>
  <c r="Q24" i="9"/>
  <c r="I27" i="9"/>
  <c r="I5" i="10"/>
  <c r="R5" i="10"/>
  <c r="I6" i="10"/>
  <c r="R6" i="10"/>
  <c r="I7" i="10"/>
  <c r="R7" i="10"/>
  <c r="I8" i="10"/>
  <c r="R8" i="10"/>
  <c r="I9" i="10"/>
  <c r="R9" i="10"/>
  <c r="I10" i="10"/>
  <c r="R10" i="10"/>
  <c r="R11" i="10"/>
  <c r="R12" i="10"/>
  <c r="I13" i="10"/>
  <c r="R13" i="10"/>
  <c r="I14" i="10"/>
  <c r="R14" i="10"/>
  <c r="I15" i="10"/>
  <c r="R15" i="10"/>
  <c r="I16" i="10"/>
  <c r="R16" i="10"/>
  <c r="I17" i="10"/>
  <c r="R17" i="10"/>
  <c r="I18" i="10"/>
  <c r="R18" i="10"/>
  <c r="I19" i="10"/>
  <c r="R19" i="10"/>
  <c r="I20" i="10"/>
  <c r="R20" i="10"/>
  <c r="I21" i="10"/>
  <c r="R21" i="10"/>
  <c r="I22" i="10"/>
  <c r="R22" i="10"/>
  <c r="I23" i="10"/>
  <c r="R23" i="10"/>
  <c r="I24" i="10"/>
  <c r="R24" i="10"/>
  <c r="G25" i="10"/>
  <c r="G26" i="10" s="1"/>
  <c r="H25" i="10"/>
  <c r="H26" i="10" s="1"/>
  <c r="K25" i="10"/>
  <c r="L25" i="10"/>
  <c r="M25" i="10"/>
  <c r="N25" i="10"/>
  <c r="O25" i="10"/>
  <c r="P25" i="10"/>
  <c r="Q25" i="10"/>
  <c r="I28" i="10"/>
  <c r="R5" i="11"/>
  <c r="R7" i="11"/>
  <c r="I8" i="11"/>
  <c r="R8" i="11"/>
  <c r="I10" i="11"/>
  <c r="R10" i="11"/>
  <c r="I14" i="11"/>
  <c r="R14" i="11"/>
  <c r="R11" i="11"/>
  <c r="R12" i="11"/>
  <c r="I13" i="11"/>
  <c r="R13" i="11"/>
  <c r="I15" i="11"/>
  <c r="R15" i="11"/>
  <c r="I16" i="11"/>
  <c r="R16" i="11"/>
  <c r="I17" i="11"/>
  <c r="R17" i="11"/>
  <c r="I18" i="11"/>
  <c r="R18" i="11"/>
  <c r="I19" i="11"/>
  <c r="R19" i="11"/>
  <c r="I20" i="11"/>
  <c r="R20" i="11"/>
  <c r="I21" i="11"/>
  <c r="R21" i="11"/>
  <c r="I22" i="11"/>
  <c r="R22" i="11"/>
  <c r="I23" i="11"/>
  <c r="R23" i="11"/>
  <c r="I24" i="11"/>
  <c r="R24" i="11"/>
  <c r="G25" i="11"/>
  <c r="G26" i="11" s="1"/>
  <c r="H25" i="11"/>
  <c r="H26" i="11" s="1"/>
  <c r="K25" i="11"/>
  <c r="L25" i="11"/>
  <c r="M25" i="11"/>
  <c r="N25" i="11"/>
  <c r="O25" i="11"/>
  <c r="P25" i="11"/>
  <c r="Q25" i="11"/>
  <c r="I28" i="11"/>
  <c r="V24" i="7" l="1"/>
  <c r="H24" i="7"/>
  <c r="H25" i="7" s="1"/>
  <c r="I24" i="9"/>
  <c r="I25" i="9" s="1"/>
  <c r="I24" i="8"/>
  <c r="I25" i="8" s="1"/>
  <c r="I25" i="10"/>
  <c r="I26" i="10" s="1"/>
  <c r="R24" i="8"/>
  <c r="R24" i="9"/>
  <c r="R25" i="10"/>
  <c r="I25" i="11"/>
  <c r="I26" i="11" s="1"/>
  <c r="R25" i="11"/>
</calcChain>
</file>

<file path=xl/sharedStrings.xml><?xml version="1.0" encoding="utf-8"?>
<sst xmlns="http://schemas.openxmlformats.org/spreadsheetml/2006/main" count="1120" uniqueCount="430">
  <si>
    <t>回数</t>
    <rPh sb="0" eb="2">
      <t>カイスウ</t>
    </rPh>
    <phoneticPr fontId="3"/>
  </si>
  <si>
    <t>主任講師</t>
    <rPh sb="0" eb="2">
      <t>シュニン</t>
    </rPh>
    <rPh sb="2" eb="4">
      <t>コウシ</t>
    </rPh>
    <phoneticPr fontId="3"/>
  </si>
  <si>
    <t>修了者数</t>
    <rPh sb="0" eb="3">
      <t>シュウリョウシャ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</si>
  <si>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</si>
  <si>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</si>
  <si>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</si>
  <si>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場　所</t>
    <rPh sb="0" eb="1">
      <t>バ</t>
    </rPh>
    <rPh sb="2" eb="3">
      <t>ショ</t>
    </rPh>
    <phoneticPr fontId="3"/>
  </si>
  <si>
    <t>横浜</t>
    <rPh sb="0" eb="2">
      <t>ヨコハマ</t>
    </rPh>
    <phoneticPr fontId="3"/>
  </si>
  <si>
    <t>横浜みなと</t>
    <rPh sb="0" eb="2">
      <t>ヨコハマ</t>
    </rPh>
    <phoneticPr fontId="3"/>
  </si>
  <si>
    <t>合計</t>
    <rPh sb="0" eb="2">
      <t>ゴウケイ</t>
    </rPh>
    <phoneticPr fontId="3"/>
  </si>
  <si>
    <t>横浜</t>
    <rPh sb="0" eb="2">
      <t>ヨコハマ</t>
    </rPh>
    <phoneticPr fontId="2"/>
  </si>
  <si>
    <t>県央</t>
    <rPh sb="0" eb="2">
      <t>ケンオウ</t>
    </rPh>
    <phoneticPr fontId="2"/>
  </si>
  <si>
    <t>湘北</t>
    <rPh sb="0" eb="2">
      <t>ショウホク</t>
    </rPh>
    <phoneticPr fontId="2"/>
  </si>
  <si>
    <t>湘南</t>
    <rPh sb="0" eb="2">
      <t>ショウナン</t>
    </rPh>
    <phoneticPr fontId="2"/>
  </si>
  <si>
    <t>川崎</t>
    <rPh sb="0" eb="2">
      <t>カワサキ</t>
    </rPh>
    <phoneticPr fontId="2"/>
  </si>
  <si>
    <t>小田原</t>
    <rPh sb="0" eb="3">
      <t>オダワラ</t>
    </rPh>
    <phoneticPr fontId="2"/>
  </si>
  <si>
    <t>横浜中央</t>
    <rPh sb="0" eb="2">
      <t>ヨコハマ</t>
    </rPh>
    <rPh sb="2" eb="4">
      <t>チュウオウ</t>
    </rPh>
    <phoneticPr fontId="2"/>
  </si>
  <si>
    <t>前年度比</t>
    <rPh sb="0" eb="4">
      <t>ゼンネンドヒ</t>
    </rPh>
    <phoneticPr fontId="3"/>
  </si>
  <si>
    <t>※修了者数は、他地区修了者を含む。</t>
    <rPh sb="1" eb="4">
      <t>シュウリョウシャ</t>
    </rPh>
    <rPh sb="4" eb="5">
      <t>スウ</t>
    </rPh>
    <rPh sb="7" eb="8">
      <t>ホカ</t>
    </rPh>
    <rPh sb="8" eb="10">
      <t>チク</t>
    </rPh>
    <rPh sb="10" eb="13">
      <t>シュウリョウシャ</t>
    </rPh>
    <rPh sb="14" eb="15">
      <t>フク</t>
    </rPh>
    <phoneticPr fontId="3"/>
  </si>
  <si>
    <t>川崎</t>
    <rPh sb="0" eb="2">
      <t>カワサキ</t>
    </rPh>
    <phoneticPr fontId="3"/>
  </si>
  <si>
    <t>横浜中央</t>
    <rPh sb="0" eb="2">
      <t>ヨコハマ</t>
    </rPh>
    <rPh sb="2" eb="4">
      <t>チュウオウ</t>
    </rPh>
    <phoneticPr fontId="3"/>
  </si>
  <si>
    <t>横浜南央</t>
    <rPh sb="0" eb="2">
      <t>ヨコハマ</t>
    </rPh>
    <rPh sb="2" eb="3">
      <t>ミナミ</t>
    </rPh>
    <rPh sb="3" eb="4">
      <t>オウ</t>
    </rPh>
    <phoneticPr fontId="3"/>
  </si>
  <si>
    <t>横須賀</t>
    <rPh sb="0" eb="3">
      <t>ヨコスカ</t>
    </rPh>
    <phoneticPr fontId="3"/>
  </si>
  <si>
    <t>湘南</t>
    <rPh sb="0" eb="2">
      <t>ショウナン</t>
    </rPh>
    <phoneticPr fontId="3"/>
  </si>
  <si>
    <t>江南</t>
    <rPh sb="0" eb="2">
      <t>コウナン</t>
    </rPh>
    <phoneticPr fontId="3"/>
  </si>
  <si>
    <t>県央</t>
    <rPh sb="0" eb="2">
      <t>ケンオウ</t>
    </rPh>
    <phoneticPr fontId="3"/>
  </si>
  <si>
    <t>湘北</t>
    <rPh sb="0" eb="2">
      <t>ショウホク</t>
    </rPh>
    <phoneticPr fontId="3"/>
  </si>
  <si>
    <t>小田原</t>
    <rPh sb="0" eb="3">
      <t>オダワラ</t>
    </rPh>
    <phoneticPr fontId="3"/>
  </si>
  <si>
    <t>他県連</t>
    <rPh sb="0" eb="1">
      <t>ホカ</t>
    </rPh>
    <rPh sb="1" eb="3">
      <t>ケンレン</t>
    </rPh>
    <phoneticPr fontId="3"/>
  </si>
  <si>
    <t>地区別修了者の内訳</t>
    <rPh sb="0" eb="1">
      <t>チ</t>
    </rPh>
    <rPh sb="1" eb="2">
      <t>ク</t>
    </rPh>
    <rPh sb="2" eb="3">
      <t>ベツ</t>
    </rPh>
    <rPh sb="3" eb="5">
      <t>シュウリョウ</t>
    </rPh>
    <rPh sb="5" eb="6">
      <t>シャ</t>
    </rPh>
    <rPh sb="7" eb="9">
      <t>ウチワケ</t>
    </rPh>
    <phoneticPr fontId="3"/>
  </si>
  <si>
    <t>↑</t>
    <phoneticPr fontId="3"/>
  </si>
  <si>
    <t>計</t>
    <rPh sb="0" eb="1">
      <t>ケイ</t>
    </rPh>
    <phoneticPr fontId="3"/>
  </si>
  <si>
    <t>Ｈの列と一致します</t>
    <rPh sb="2" eb="3">
      <t>レツ</t>
    </rPh>
    <rPh sb="4" eb="6">
      <t>イッチ</t>
    </rPh>
    <phoneticPr fontId="3"/>
  </si>
  <si>
    <t>この数字が、所属地区内の修了者数となります。</t>
    <rPh sb="2" eb="4">
      <t>スウジ</t>
    </rPh>
    <rPh sb="6" eb="8">
      <t>ショゾク</t>
    </rPh>
    <rPh sb="8" eb="10">
      <t>チク</t>
    </rPh>
    <rPh sb="10" eb="11">
      <t>ナイ</t>
    </rPh>
    <rPh sb="12" eb="14">
      <t>シュウリョウ</t>
    </rPh>
    <rPh sb="14" eb="15">
      <t>シャ</t>
    </rPh>
    <rPh sb="15" eb="16">
      <t>スウ</t>
    </rPh>
    <phoneticPr fontId="3"/>
  </si>
  <si>
    <t>18回開設</t>
    <rPh sb="2" eb="3">
      <t>カイ</t>
    </rPh>
    <rPh sb="3" eb="5">
      <t>カイセツ</t>
    </rPh>
    <phoneticPr fontId="3"/>
  </si>
  <si>
    <t>開設地区</t>
    <phoneticPr fontId="3"/>
  </si>
  <si>
    <t>日　時</t>
    <rPh sb="0" eb="1">
      <t>ニチ</t>
    </rPh>
    <rPh sb="2" eb="3">
      <t>トキ</t>
    </rPh>
    <phoneticPr fontId="3"/>
  </si>
  <si>
    <t>吉原　滋彌</t>
  </si>
  <si>
    <t>H27年度実績　男203、女200、計403</t>
    <rPh sb="3" eb="5">
      <t>ネンド</t>
    </rPh>
    <rPh sb="5" eb="7">
      <t>ジッセキ</t>
    </rPh>
    <rPh sb="8" eb="9">
      <t>オトコ</t>
    </rPh>
    <rPh sb="13" eb="14">
      <t>オンナ</t>
    </rPh>
    <rPh sb="18" eb="19">
      <t>ケイ</t>
    </rPh>
    <phoneticPr fontId="3"/>
  </si>
  <si>
    <t>　５月２９日（日）</t>
    <rPh sb="2" eb="3">
      <t>ツキ</t>
    </rPh>
    <rPh sb="5" eb="6">
      <t>ヒ</t>
    </rPh>
    <rPh sb="7" eb="8">
      <t>ヒ</t>
    </rPh>
    <phoneticPr fontId="3"/>
  </si>
  <si>
    <t>考道山</t>
    <rPh sb="0" eb="1">
      <t>カンガ</t>
    </rPh>
    <rPh sb="1" eb="2">
      <t>ミチ</t>
    </rPh>
    <rPh sb="2" eb="3">
      <t>ヤマ</t>
    </rPh>
    <phoneticPr fontId="3"/>
  </si>
  <si>
    <t>奥久　英祐</t>
  </si>
  <si>
    <t>　６月　５日（日）</t>
    <rPh sb="2" eb="3">
      <t>ツキ</t>
    </rPh>
    <rPh sb="5" eb="6">
      <t>ヒ</t>
    </rPh>
    <rPh sb="7" eb="8">
      <t>ヒ</t>
    </rPh>
    <phoneticPr fontId="3"/>
  </si>
  <si>
    <t>川崎市中原市民館</t>
    <rPh sb="0" eb="2">
      <t>カワサキ</t>
    </rPh>
    <rPh sb="2" eb="3">
      <t>シ</t>
    </rPh>
    <rPh sb="3" eb="5">
      <t>ナカハラ</t>
    </rPh>
    <rPh sb="5" eb="7">
      <t>シミン</t>
    </rPh>
    <rPh sb="7" eb="8">
      <t>カン</t>
    </rPh>
    <phoneticPr fontId="3"/>
  </si>
  <si>
    <t>海老名運動公園</t>
    <rPh sb="0" eb="3">
      <t>エビナ</t>
    </rPh>
    <rPh sb="3" eb="5">
      <t>ウンドウ</t>
    </rPh>
    <rPh sb="5" eb="7">
      <t>コウエン</t>
    </rPh>
    <phoneticPr fontId="3"/>
  </si>
  <si>
    <t>安藤　正紀</t>
  </si>
  <si>
    <t>横浜みなと</t>
    <rPh sb="0" eb="2">
      <t>ヨコハマ</t>
    </rPh>
    <phoneticPr fontId="3"/>
  </si>
  <si>
    <t>　６月２５日（土）</t>
    <rPh sb="2" eb="3">
      <t>ツキ</t>
    </rPh>
    <rPh sb="5" eb="6">
      <t>ヒ</t>
    </rPh>
    <rPh sb="7" eb="8">
      <t>ド</t>
    </rPh>
    <phoneticPr fontId="3"/>
  </si>
  <si>
    <t>水島　一誠</t>
  </si>
  <si>
    <t>　６月２６日（日）</t>
    <rPh sb="2" eb="3">
      <t>ツキ</t>
    </rPh>
    <rPh sb="5" eb="6">
      <t>ヒ</t>
    </rPh>
    <rPh sb="7" eb="8">
      <t>ヒ</t>
    </rPh>
    <phoneticPr fontId="3"/>
  </si>
  <si>
    <t>厚木市ぼうさいの丘公園</t>
    <rPh sb="0" eb="3">
      <t>アツギシ</t>
    </rPh>
    <rPh sb="8" eb="9">
      <t>オカ</t>
    </rPh>
    <rPh sb="9" eb="11">
      <t>コウエン</t>
    </rPh>
    <phoneticPr fontId="3"/>
  </si>
  <si>
    <t>佐久間　直人</t>
  </si>
  <si>
    <t>横浜南央</t>
    <rPh sb="0" eb="2">
      <t>ヨコハマ</t>
    </rPh>
    <rPh sb="2" eb="3">
      <t>ミナミ</t>
    </rPh>
    <rPh sb="3" eb="4">
      <t>オウ</t>
    </rPh>
    <phoneticPr fontId="3"/>
  </si>
  <si>
    <t>　９月　３日（土）</t>
    <rPh sb="2" eb="3">
      <t>ツキ</t>
    </rPh>
    <rPh sb="5" eb="6">
      <t>ヒ</t>
    </rPh>
    <rPh sb="7" eb="8">
      <t>ド</t>
    </rPh>
    <phoneticPr fontId="3"/>
  </si>
  <si>
    <t>山田     均</t>
  </si>
  <si>
    <t>　９月　４日（日）</t>
    <rPh sb="2" eb="3">
      <t>ツキ</t>
    </rPh>
    <rPh sb="5" eb="6">
      <t>ヒ</t>
    </rPh>
    <rPh sb="7" eb="8">
      <t>ヒ</t>
    </rPh>
    <phoneticPr fontId="3"/>
  </si>
  <si>
    <t>権代　正士</t>
  </si>
  <si>
    <t>１０月２３日（日）</t>
    <rPh sb="2" eb="3">
      <t>ツキ</t>
    </rPh>
    <rPh sb="5" eb="6">
      <t>ヒ</t>
    </rPh>
    <rPh sb="7" eb="8">
      <t>ヒ</t>
    </rPh>
    <phoneticPr fontId="3"/>
  </si>
  <si>
    <t>高森　茂範</t>
  </si>
  <si>
    <t>１０月３０日（日）</t>
    <rPh sb="2" eb="3">
      <t>ツキ</t>
    </rPh>
    <rPh sb="5" eb="6">
      <t>ヒ</t>
    </rPh>
    <rPh sb="7" eb="8">
      <t>ヒ</t>
    </rPh>
    <phoneticPr fontId="3"/>
  </si>
  <si>
    <t>スカウト会館</t>
    <rPh sb="4" eb="6">
      <t>カイカン</t>
    </rPh>
    <phoneticPr fontId="3"/>
  </si>
  <si>
    <t>神谷　弘行</t>
    <rPh sb="0" eb="2">
      <t>カミヤ</t>
    </rPh>
    <rPh sb="3" eb="5">
      <t>ヒロユキ</t>
    </rPh>
    <phoneticPr fontId="3"/>
  </si>
  <si>
    <t>江南</t>
    <rPh sb="0" eb="2">
      <t>コウナン</t>
    </rPh>
    <phoneticPr fontId="2"/>
  </si>
  <si>
    <t>１１月２０日（日）</t>
    <rPh sb="2" eb="3">
      <t>ツキ</t>
    </rPh>
    <rPh sb="5" eb="6">
      <t>ヒ</t>
    </rPh>
    <rPh sb="7" eb="8">
      <t>ヒ</t>
    </rPh>
    <phoneticPr fontId="3"/>
  </si>
  <si>
    <t>二宮町町民センター</t>
    <rPh sb="0" eb="2">
      <t>ニノミヤ</t>
    </rPh>
    <rPh sb="2" eb="3">
      <t>マチ</t>
    </rPh>
    <rPh sb="3" eb="5">
      <t>チョウミン</t>
    </rPh>
    <phoneticPr fontId="3"/>
  </si>
  <si>
    <t>福田　浩之</t>
  </si>
  <si>
    <t>１１月２３日（水）</t>
    <rPh sb="2" eb="3">
      <t>ツキ</t>
    </rPh>
    <rPh sb="5" eb="6">
      <t>ヒ</t>
    </rPh>
    <rPh sb="7" eb="8">
      <t>スイ</t>
    </rPh>
    <phoneticPr fontId="3"/>
  </si>
  <si>
    <t>末日聖徒イエスキリスト教会</t>
    <rPh sb="0" eb="1">
      <t>マツ</t>
    </rPh>
    <rPh sb="1" eb="2">
      <t>ヒ</t>
    </rPh>
    <rPh sb="2" eb="4">
      <t>セイト</t>
    </rPh>
    <rPh sb="11" eb="13">
      <t>キョウカイ</t>
    </rPh>
    <phoneticPr fontId="3"/>
  </si>
  <si>
    <t>栗田　哲郎</t>
  </si>
  <si>
    <t>　1月２２日（日）</t>
    <rPh sb="2" eb="3">
      <t>ツキ</t>
    </rPh>
    <rPh sb="5" eb="6">
      <t>ヒ</t>
    </rPh>
    <rPh sb="7" eb="8">
      <t>ヒ</t>
    </rPh>
    <phoneticPr fontId="3"/>
  </si>
  <si>
    <t>山田　豊</t>
    <rPh sb="0" eb="2">
      <t>ヤマダ</t>
    </rPh>
    <rPh sb="3" eb="4">
      <t>ユタカ</t>
    </rPh>
    <phoneticPr fontId="3"/>
  </si>
  <si>
    <t>　1月２８日（土）</t>
    <rPh sb="2" eb="3">
      <t>ツキ</t>
    </rPh>
    <rPh sb="5" eb="6">
      <t>ヒ</t>
    </rPh>
    <rPh sb="7" eb="8">
      <t>ド</t>
    </rPh>
    <phoneticPr fontId="3"/>
  </si>
  <si>
    <t>滝田　信子</t>
  </si>
  <si>
    <t>横須賀</t>
    <rPh sb="0" eb="3">
      <t>ヨコスカ</t>
    </rPh>
    <phoneticPr fontId="3"/>
  </si>
  <si>
    <t>　１月２９日（日）</t>
    <rPh sb="2" eb="3">
      <t>ツキ</t>
    </rPh>
    <rPh sb="5" eb="6">
      <t>ヒ</t>
    </rPh>
    <rPh sb="7" eb="8">
      <t>ヒ</t>
    </rPh>
    <phoneticPr fontId="3"/>
  </si>
  <si>
    <t>前田　　幸</t>
  </si>
  <si>
    <t>横浜南央</t>
    <rPh sb="0" eb="2">
      <t>ヨコハマ</t>
    </rPh>
    <rPh sb="2" eb="3">
      <t>ミナミ</t>
    </rPh>
    <rPh sb="3" eb="4">
      <t>オウ</t>
    </rPh>
    <phoneticPr fontId="3"/>
  </si>
  <si>
    <t>　２月２５日（土）</t>
    <rPh sb="2" eb="3">
      <t>ツキ</t>
    </rPh>
    <rPh sb="5" eb="6">
      <t>ヒ</t>
    </rPh>
    <rPh sb="7" eb="8">
      <t>ド</t>
    </rPh>
    <phoneticPr fontId="3"/>
  </si>
  <si>
    <t>木山　裕史</t>
  </si>
  <si>
    <t>　３月１１日（土）</t>
    <rPh sb="2" eb="3">
      <t>ツキ</t>
    </rPh>
    <rPh sb="5" eb="6">
      <t>ヒ</t>
    </rPh>
    <rPh sb="7" eb="8">
      <t>ド</t>
    </rPh>
    <phoneticPr fontId="3"/>
  </si>
  <si>
    <t>木村　寿宏</t>
    <rPh sb="0" eb="2">
      <t>キムラ</t>
    </rPh>
    <rPh sb="3" eb="4">
      <t>コトブキ</t>
    </rPh>
    <rPh sb="4" eb="5">
      <t>ヒロシ</t>
    </rPh>
    <phoneticPr fontId="1"/>
  </si>
  <si>
    <t>　３月１２日（日）</t>
    <rPh sb="2" eb="3">
      <t>ツキ</t>
    </rPh>
    <rPh sb="5" eb="6">
      <t>ヒ</t>
    </rPh>
    <rPh sb="7" eb="8">
      <t>ヒ</t>
    </rPh>
    <phoneticPr fontId="3"/>
  </si>
  <si>
    <t>小田原市尊徳記念館</t>
    <rPh sb="0" eb="4">
      <t>オダワラシ</t>
    </rPh>
    <rPh sb="4" eb="6">
      <t>ソントク</t>
    </rPh>
    <rPh sb="6" eb="8">
      <t>キネン</t>
    </rPh>
    <rPh sb="8" eb="9">
      <t>カン</t>
    </rPh>
    <phoneticPr fontId="3"/>
  </si>
  <si>
    <t>吉岡　匡子</t>
  </si>
  <si>
    <t>平成２８年度　ボーイスカウト講習会　開設状況</t>
    <rPh sb="0" eb="2">
      <t>ヘイセイ</t>
    </rPh>
    <rPh sb="4" eb="6">
      <t>ネンド</t>
    </rPh>
    <rPh sb="14" eb="17">
      <t>コウシュウカイ</t>
    </rPh>
    <rPh sb="18" eb="20">
      <t>カイセツ</t>
    </rPh>
    <rPh sb="20" eb="22">
      <t>ジョウキョウ</t>
    </rPh>
    <phoneticPr fontId="3"/>
  </si>
  <si>
    <t>横浜市青少年交流・活動支援スペース</t>
    <rPh sb="0" eb="3">
      <t>ヨコハマシ</t>
    </rPh>
    <rPh sb="3" eb="6">
      <t>セイショウネン</t>
    </rPh>
    <rPh sb="6" eb="8">
      <t>コウリュウ</t>
    </rPh>
    <rPh sb="9" eb="11">
      <t>カツドウ</t>
    </rPh>
    <rPh sb="11" eb="13">
      <t>シエン</t>
    </rPh>
    <phoneticPr fontId="3"/>
  </si>
  <si>
    <t>川崎市麻生市民館</t>
    <rPh sb="0" eb="2">
      <t>カワサキ</t>
    </rPh>
    <rPh sb="2" eb="3">
      <t>シ</t>
    </rPh>
    <rPh sb="3" eb="5">
      <t>アサオ</t>
    </rPh>
    <rPh sb="5" eb="8">
      <t>シミンカン</t>
    </rPh>
    <phoneticPr fontId="3"/>
  </si>
  <si>
    <t>戸塚地区センター</t>
    <rPh sb="0" eb="2">
      <t>トヅカ</t>
    </rPh>
    <rPh sb="2" eb="4">
      <t>チク</t>
    </rPh>
    <phoneticPr fontId="3"/>
  </si>
  <si>
    <t>鵠沼公民館</t>
    <rPh sb="0" eb="2">
      <t>クゲヌマ</t>
    </rPh>
    <rPh sb="2" eb="5">
      <t>コウミンカン</t>
    </rPh>
    <phoneticPr fontId="3"/>
  </si>
  <si>
    <t>横須賀本町会館</t>
    <rPh sb="0" eb="3">
      <t>ヨコスカ</t>
    </rPh>
    <rPh sb="3" eb="5">
      <t>ホンチョウ</t>
    </rPh>
    <rPh sb="5" eb="7">
      <t>カイカン</t>
    </rPh>
    <phoneticPr fontId="3"/>
  </si>
  <si>
    <t>渡辺　和男</t>
    <phoneticPr fontId="3"/>
  </si>
  <si>
    <t>磯辺  磨梨子</t>
    <phoneticPr fontId="3"/>
  </si>
  <si>
    <t>相模原市市民健康文化センター</t>
    <rPh sb="0" eb="4">
      <t>サガミハラシ</t>
    </rPh>
    <rPh sb="4" eb="6">
      <t>シミン</t>
    </rPh>
    <rPh sb="6" eb="8">
      <t>ケンコウ</t>
    </rPh>
    <rPh sb="8" eb="10">
      <t>ブンカ</t>
    </rPh>
    <phoneticPr fontId="3"/>
  </si>
  <si>
    <t xml:space="preserve">相模原市市民健康文化センター </t>
    <rPh sb="0" eb="4">
      <t>サガミハラシ</t>
    </rPh>
    <phoneticPr fontId="3"/>
  </si>
  <si>
    <t>末日聖徒イエスキリスト教会</t>
    <phoneticPr fontId="3"/>
  </si>
  <si>
    <t>合計17回開設（前年度▲1回）。中止2回</t>
    <rPh sb="0" eb="2">
      <t>ゴウケイ</t>
    </rPh>
    <rPh sb="4" eb="5">
      <t>カイ</t>
    </rPh>
    <rPh sb="5" eb="7">
      <t>カイセツ</t>
    </rPh>
    <rPh sb="8" eb="11">
      <t>ゼンネンド</t>
    </rPh>
    <rPh sb="13" eb="14">
      <t>カイ</t>
    </rPh>
    <rPh sb="16" eb="18">
      <t>チュウシ</t>
    </rPh>
    <rPh sb="19" eb="20">
      <t>カイ</t>
    </rPh>
    <phoneticPr fontId="3"/>
  </si>
  <si>
    <t>くろがね青少年野外活動センター</t>
    <phoneticPr fontId="3"/>
  </si>
  <si>
    <t>中止</t>
    <rPh sb="0" eb="2">
      <t>チュウシ</t>
    </rPh>
    <phoneticPr fontId="3"/>
  </si>
  <si>
    <t>みなと</t>
    <phoneticPr fontId="3"/>
  </si>
  <si>
    <t>西湘</t>
    <rPh sb="0" eb="2">
      <t>セイショウ</t>
    </rPh>
    <phoneticPr fontId="3"/>
  </si>
  <si>
    <t>H28年度実績　男148、女194、計342</t>
    <rPh sb="3" eb="5">
      <t>ネンド</t>
    </rPh>
    <rPh sb="5" eb="7">
      <t>ジッセキ</t>
    </rPh>
    <rPh sb="8" eb="9">
      <t>オトコ</t>
    </rPh>
    <rPh sb="13" eb="14">
      <t>オンナ</t>
    </rPh>
    <rPh sb="18" eb="19">
      <t>ケイ</t>
    </rPh>
    <phoneticPr fontId="3"/>
  </si>
  <si>
    <t>　５月２８日（日）</t>
    <rPh sb="2" eb="3">
      <t>ツキ</t>
    </rPh>
    <rPh sb="5" eb="6">
      <t>ヒ</t>
    </rPh>
    <rPh sb="7" eb="8">
      <t>ヒ</t>
    </rPh>
    <phoneticPr fontId="3"/>
  </si>
  <si>
    <t>　６月２５日（日）</t>
    <rPh sb="2" eb="3">
      <t>ツキ</t>
    </rPh>
    <rPh sb="5" eb="6">
      <t>ヒ</t>
    </rPh>
    <rPh sb="7" eb="8">
      <t>ニチ</t>
    </rPh>
    <phoneticPr fontId="3"/>
  </si>
  <si>
    <t>スカウト会館</t>
    <rPh sb="4" eb="6">
      <t>カイカン</t>
    </rPh>
    <phoneticPr fontId="3"/>
  </si>
  <si>
    <t>西湘</t>
    <rPh sb="0" eb="2">
      <t>セイショウ</t>
    </rPh>
    <phoneticPr fontId="2"/>
  </si>
  <si>
    <t>　６月２５日（日）</t>
    <rPh sb="2" eb="3">
      <t>ツキ</t>
    </rPh>
    <rPh sb="5" eb="6">
      <t>ヒ</t>
    </rPh>
    <rPh sb="7" eb="8">
      <t>ヒ</t>
    </rPh>
    <phoneticPr fontId="3"/>
  </si>
  <si>
    <t>６月４日（日）</t>
    <rPh sb="1" eb="2">
      <t>ツキ</t>
    </rPh>
    <rPh sb="3" eb="4">
      <t>ヒ</t>
    </rPh>
    <rPh sb="5" eb="6">
      <t>ヒ</t>
    </rPh>
    <phoneticPr fontId="3"/>
  </si>
  <si>
    <t>　９月３日（日）</t>
    <rPh sb="2" eb="3">
      <t>ツキ</t>
    </rPh>
    <rPh sb="4" eb="5">
      <t>ヒ</t>
    </rPh>
    <rPh sb="6" eb="7">
      <t>ニチ</t>
    </rPh>
    <phoneticPr fontId="3"/>
  </si>
  <si>
    <t>１０月２２日（日）</t>
    <rPh sb="2" eb="3">
      <t>ツキ</t>
    </rPh>
    <rPh sb="5" eb="6">
      <t>ヒ</t>
    </rPh>
    <rPh sb="7" eb="8">
      <t>ヒ</t>
    </rPh>
    <phoneticPr fontId="3"/>
  </si>
  <si>
    <t>平成２９年度　ボーイスカウト講習会　開設状況</t>
    <rPh sb="0" eb="2">
      <t>ヘイセイ</t>
    </rPh>
    <rPh sb="4" eb="6">
      <t>ネンド</t>
    </rPh>
    <rPh sb="14" eb="17">
      <t>コウシュウカイ</t>
    </rPh>
    <rPh sb="18" eb="20">
      <t>カイセツ</t>
    </rPh>
    <rPh sb="20" eb="22">
      <t>ジョウキョウ</t>
    </rPh>
    <phoneticPr fontId="3"/>
  </si>
  <si>
    <t>竹内　和夫</t>
    <phoneticPr fontId="7"/>
  </si>
  <si>
    <t>孝道山孝順ホール</t>
    <phoneticPr fontId="7"/>
  </si>
  <si>
    <t>海老名運動公園（屋内プール棟）</t>
    <rPh sb="0" eb="3">
      <t>エビナ</t>
    </rPh>
    <rPh sb="3" eb="5">
      <t>ウンドウ</t>
    </rPh>
    <rPh sb="5" eb="7">
      <t>コウエン</t>
    </rPh>
    <rPh sb="8" eb="10">
      <t>オクナイ</t>
    </rPh>
    <rPh sb="13" eb="14">
      <t>トウ</t>
    </rPh>
    <phoneticPr fontId="3"/>
  </si>
  <si>
    <t>佐久間　直人</t>
    <rPh sb="0" eb="3">
      <t>サクマ</t>
    </rPh>
    <rPh sb="4" eb="6">
      <t>ナオト</t>
    </rPh>
    <phoneticPr fontId="3"/>
  </si>
  <si>
    <t>６月４日（日）</t>
    <rPh sb="1" eb="2">
      <t>ガツ</t>
    </rPh>
    <rPh sb="3" eb="4">
      <t>ニチ</t>
    </rPh>
    <rPh sb="5" eb="6">
      <t>ニチ</t>
    </rPh>
    <phoneticPr fontId="3"/>
  </si>
  <si>
    <t>川崎市青少年の家</t>
    <rPh sb="0" eb="3">
      <t>カワサキシ</t>
    </rPh>
    <rPh sb="3" eb="6">
      <t>セイショウネン</t>
    </rPh>
    <rPh sb="7" eb="8">
      <t>イエ</t>
    </rPh>
    <phoneticPr fontId="3"/>
  </si>
  <si>
    <t>小田原市尊徳記念館</t>
    <rPh sb="0" eb="4">
      <t>オダワラシ</t>
    </rPh>
    <rPh sb="4" eb="6">
      <t>ソントク</t>
    </rPh>
    <rPh sb="6" eb="8">
      <t>キネン</t>
    </rPh>
    <rPh sb="8" eb="9">
      <t>カン</t>
    </rPh>
    <phoneticPr fontId="7"/>
  </si>
  <si>
    <t>木山　裕史</t>
    <rPh sb="0" eb="2">
      <t>キヤマ</t>
    </rPh>
    <rPh sb="3" eb="4">
      <t>ユウ</t>
    </rPh>
    <rPh sb="4" eb="5">
      <t>シ</t>
    </rPh>
    <phoneticPr fontId="7"/>
  </si>
  <si>
    <t>福田　浩之</t>
    <rPh sb="0" eb="2">
      <t>フクダ</t>
    </rPh>
    <rPh sb="3" eb="4">
      <t>ヒロシ</t>
    </rPh>
    <rPh sb="4" eb="5">
      <t>ノ</t>
    </rPh>
    <phoneticPr fontId="7"/>
  </si>
  <si>
    <t>増田　洋子</t>
    <rPh sb="0" eb="2">
      <t>マスダ</t>
    </rPh>
    <rPh sb="3" eb="5">
      <t>ヨウコ</t>
    </rPh>
    <phoneticPr fontId="7"/>
  </si>
  <si>
    <t>吉岡　匤子</t>
    <rPh sb="0" eb="2">
      <t>ヨシオカ</t>
    </rPh>
    <rPh sb="3" eb="4">
      <t>タダス</t>
    </rPh>
    <rPh sb="4" eb="5">
      <t>コ</t>
    </rPh>
    <phoneticPr fontId="7"/>
  </si>
  <si>
    <t>西湘</t>
    <rPh sb="0" eb="2">
      <t>セイショウ</t>
    </rPh>
    <phoneticPr fontId="7"/>
  </si>
  <si>
    <t>川崎</t>
    <rPh sb="0" eb="2">
      <t>カワサキ</t>
    </rPh>
    <phoneticPr fontId="7"/>
  </si>
  <si>
    <t>１１月１８日（土）</t>
    <rPh sb="2" eb="3">
      <t>ツキ</t>
    </rPh>
    <rPh sb="5" eb="6">
      <t>ヒ</t>
    </rPh>
    <rPh sb="7" eb="8">
      <t>ツチ</t>
    </rPh>
    <phoneticPr fontId="3"/>
  </si>
  <si>
    <t>１１月１９日（日）</t>
    <rPh sb="2" eb="3">
      <t>ツキ</t>
    </rPh>
    <rPh sb="5" eb="6">
      <t>ヒ</t>
    </rPh>
    <rPh sb="7" eb="8">
      <t>ヒ</t>
    </rPh>
    <phoneticPr fontId="3"/>
  </si>
  <si>
    <t>１月２８日（日）</t>
    <rPh sb="1" eb="2">
      <t>ツキ</t>
    </rPh>
    <rPh sb="4" eb="5">
      <t>ヒ</t>
    </rPh>
    <rPh sb="6" eb="7">
      <t>ヒ</t>
    </rPh>
    <phoneticPr fontId="3"/>
  </si>
  <si>
    <t>１月２７日（土）</t>
    <rPh sb="1" eb="2">
      <t>ツキ</t>
    </rPh>
    <rPh sb="4" eb="5">
      <t>ヒ</t>
    </rPh>
    <rPh sb="6" eb="7">
      <t>ツチ</t>
    </rPh>
    <phoneticPr fontId="3"/>
  </si>
  <si>
    <t>３月１０日（土）</t>
    <rPh sb="1" eb="2">
      <t>ツキ</t>
    </rPh>
    <rPh sb="4" eb="5">
      <t>ヒ</t>
    </rPh>
    <rPh sb="6" eb="7">
      <t>ツチ</t>
    </rPh>
    <phoneticPr fontId="3"/>
  </si>
  <si>
    <t>渡辺　和男</t>
    <rPh sb="0" eb="2">
      <t>ワタナベ</t>
    </rPh>
    <rPh sb="3" eb="5">
      <t>カズオ</t>
    </rPh>
    <phoneticPr fontId="7"/>
  </si>
  <si>
    <t>小林　敏彦</t>
    <rPh sb="0" eb="2">
      <t>コバヤシ</t>
    </rPh>
    <rPh sb="3" eb="5">
      <t>トシヒコ</t>
    </rPh>
    <phoneticPr fontId="7"/>
  </si>
  <si>
    <t>みなと</t>
    <phoneticPr fontId="3"/>
  </si>
  <si>
    <t>權代　正士</t>
    <rPh sb="0" eb="2">
      <t>ゴンダイ</t>
    </rPh>
    <rPh sb="3" eb="5">
      <t>マサシ</t>
    </rPh>
    <phoneticPr fontId="3"/>
  </si>
  <si>
    <t>本町会館（横須賀市）</t>
    <rPh sb="0" eb="2">
      <t>ホンチョウ</t>
    </rPh>
    <rPh sb="2" eb="4">
      <t>カイカン</t>
    </rPh>
    <rPh sb="5" eb="9">
      <t>ヨコスカシ</t>
    </rPh>
    <phoneticPr fontId="7"/>
  </si>
  <si>
    <t>みなと</t>
  </si>
  <si>
    <t>鵠沼公民館</t>
    <phoneticPr fontId="7"/>
  </si>
  <si>
    <t>川崎市青少年の家</t>
    <phoneticPr fontId="7"/>
  </si>
  <si>
    <t>東海大学　伊勢原校舎</t>
    <rPh sb="0" eb="2">
      <t>トウカイ</t>
    </rPh>
    <rPh sb="2" eb="4">
      <t>ダイガク</t>
    </rPh>
    <rPh sb="5" eb="8">
      <t>イセハラ</t>
    </rPh>
    <rPh sb="8" eb="10">
      <t>コウシャ</t>
    </rPh>
    <phoneticPr fontId="7"/>
  </si>
  <si>
    <t>横浜</t>
    <rPh sb="0" eb="2">
      <t>ヨコハマ</t>
    </rPh>
    <phoneticPr fontId="3"/>
  </si>
  <si>
    <t>末日聖徒イエス・キリスト教会</t>
    <phoneticPr fontId="3"/>
  </si>
  <si>
    <t>１月２１日（日）</t>
    <rPh sb="1" eb="2">
      <t>ツキ</t>
    </rPh>
    <rPh sb="4" eb="5">
      <t>ヒ</t>
    </rPh>
    <rPh sb="6" eb="7">
      <t>ヒ</t>
    </rPh>
    <phoneticPr fontId="4"/>
  </si>
  <si>
    <t>川崎市青少年の家</t>
  </si>
  <si>
    <t>鴨居中央会館</t>
    <phoneticPr fontId="3"/>
  </si>
  <si>
    <t>齋藤　也寸之</t>
    <rPh sb="0" eb="2">
      <t>サイトウ</t>
    </rPh>
    <rPh sb="3" eb="4">
      <t>ナリ</t>
    </rPh>
    <rPh sb="4" eb="5">
      <t>スン</t>
    </rPh>
    <rPh sb="5" eb="6">
      <t>ノ</t>
    </rPh>
    <phoneticPr fontId="3"/>
  </si>
  <si>
    <t>合計15回開設（前年度▲2回）</t>
    <rPh sb="0" eb="2">
      <t>ゴウケイ</t>
    </rPh>
    <rPh sb="4" eb="5">
      <t>カイ</t>
    </rPh>
    <rPh sb="5" eb="7">
      <t>カイセツ</t>
    </rPh>
    <rPh sb="8" eb="11">
      <t>ゼンネンド</t>
    </rPh>
    <rPh sb="13" eb="14">
      <t>カイ</t>
    </rPh>
    <phoneticPr fontId="3"/>
  </si>
  <si>
    <t>1７回開設</t>
    <rPh sb="2" eb="3">
      <t>カイ</t>
    </rPh>
    <rPh sb="3" eb="5">
      <t>カイセツ</t>
    </rPh>
    <phoneticPr fontId="3"/>
  </si>
  <si>
    <t>みなと</t>
    <phoneticPr fontId="3"/>
  </si>
  <si>
    <t>ＪＡ横浜みなみ総合センター</t>
    <rPh sb="2" eb="4">
      <t>ヨコハマ</t>
    </rPh>
    <rPh sb="7" eb="9">
      <t>ソウゴウ</t>
    </rPh>
    <phoneticPr fontId="3"/>
  </si>
  <si>
    <t>小杉　正志</t>
    <rPh sb="0" eb="2">
      <t>コスギ</t>
    </rPh>
    <rPh sb="3" eb="5">
      <t>マサシ</t>
    </rPh>
    <phoneticPr fontId="3"/>
  </si>
  <si>
    <t>県央</t>
    <rPh sb="0" eb="2">
      <t>ケンオウ</t>
    </rPh>
    <phoneticPr fontId="3"/>
  </si>
  <si>
    <t>相模原市民健康文化センター</t>
    <rPh sb="0" eb="4">
      <t>サガミハラシ</t>
    </rPh>
    <rPh sb="4" eb="5">
      <t>ミン</t>
    </rPh>
    <rPh sb="5" eb="7">
      <t>ケンコウ</t>
    </rPh>
    <rPh sb="7" eb="9">
      <t>ブンカ</t>
    </rPh>
    <phoneticPr fontId="3"/>
  </si>
  <si>
    <t>木村寿宏</t>
    <rPh sb="0" eb="4">
      <t>キムラ</t>
    </rPh>
    <phoneticPr fontId="3"/>
  </si>
  <si>
    <t>湘南</t>
    <rPh sb="0" eb="2">
      <t>ショウナン</t>
    </rPh>
    <phoneticPr fontId="3"/>
  </si>
  <si>
    <t>末日聖徒イエス・キリスト教会藤沢ワード</t>
    <rPh sb="14" eb="16">
      <t>フジサワ</t>
    </rPh>
    <phoneticPr fontId="3"/>
  </si>
  <si>
    <t>前田　幸</t>
    <rPh sb="0" eb="2">
      <t>マエダ</t>
    </rPh>
    <rPh sb="3" eb="4">
      <t>サイワ</t>
    </rPh>
    <phoneticPr fontId="3"/>
  </si>
  <si>
    <t>平成30年度　ボーイスカウト講習会　開設状況</t>
    <rPh sb="0" eb="2">
      <t>ヘイセイ</t>
    </rPh>
    <rPh sb="4" eb="6">
      <t>ネンド</t>
    </rPh>
    <rPh sb="14" eb="17">
      <t>コウシュウカイ</t>
    </rPh>
    <rPh sb="18" eb="20">
      <t>カイセツ</t>
    </rPh>
    <rPh sb="20" eb="22">
      <t>ジョウキョウ</t>
    </rPh>
    <phoneticPr fontId="3"/>
  </si>
  <si>
    <t>H29年度実績　男157、女141、計298</t>
    <rPh sb="3" eb="5">
      <t>ネンド</t>
    </rPh>
    <rPh sb="5" eb="7">
      <t>ジッセキ</t>
    </rPh>
    <rPh sb="8" eb="9">
      <t>オトコ</t>
    </rPh>
    <rPh sb="13" eb="14">
      <t>オンナ</t>
    </rPh>
    <rPh sb="18" eb="19">
      <t>ケイ</t>
    </rPh>
    <phoneticPr fontId="3"/>
  </si>
  <si>
    <t>15回開設</t>
    <rPh sb="2" eb="3">
      <t>カイ</t>
    </rPh>
    <rPh sb="3" eb="5">
      <t>カイセツ</t>
    </rPh>
    <phoneticPr fontId="3"/>
  </si>
  <si>
    <t>横　浜</t>
    <rPh sb="0" eb="1">
      <t>ヨコ</t>
    </rPh>
    <rPh sb="2" eb="3">
      <t>ハマ</t>
    </rPh>
    <phoneticPr fontId="4"/>
  </si>
  <si>
    <t>川　崎</t>
    <rPh sb="0" eb="1">
      <t>カワ</t>
    </rPh>
    <rPh sb="2" eb="3">
      <t>ザキ</t>
    </rPh>
    <phoneticPr fontId="7"/>
  </si>
  <si>
    <t>西　湘</t>
    <rPh sb="0" eb="1">
      <t>ニシ</t>
    </rPh>
    <phoneticPr fontId="7"/>
  </si>
  <si>
    <t>6月24日（日）</t>
    <rPh sb="1" eb="2">
      <t>ガツ</t>
    </rPh>
    <rPh sb="4" eb="5">
      <t>ヒ</t>
    </rPh>
    <rPh sb="6" eb="7">
      <t>ヒ</t>
    </rPh>
    <phoneticPr fontId="7"/>
  </si>
  <si>
    <t>11月18日（日）</t>
    <rPh sb="2" eb="3">
      <t>ガツ</t>
    </rPh>
    <rPh sb="5" eb="6">
      <t>ヒ</t>
    </rPh>
    <rPh sb="7" eb="8">
      <t>ヒ</t>
    </rPh>
    <phoneticPr fontId="7"/>
  </si>
  <si>
    <t>2月10日（日）</t>
    <rPh sb="1" eb="2">
      <t>ガツ</t>
    </rPh>
    <rPh sb="4" eb="5">
      <t>ヒ</t>
    </rPh>
    <rPh sb="6" eb="7">
      <t>ヒ</t>
    </rPh>
    <phoneticPr fontId="7"/>
  </si>
  <si>
    <t>2月23日（土）</t>
    <rPh sb="1" eb="2">
      <t>ガツ</t>
    </rPh>
    <rPh sb="4" eb="5">
      <t>ヒ</t>
    </rPh>
    <rPh sb="6" eb="7">
      <t>ツチ</t>
    </rPh>
    <phoneticPr fontId="7"/>
  </si>
  <si>
    <t>山田　　均</t>
  </si>
  <si>
    <t>山田　　豊</t>
  </si>
  <si>
    <t>県　央</t>
    <rPh sb="0" eb="1">
      <t>ケン</t>
    </rPh>
    <rPh sb="2" eb="3">
      <t>オウ</t>
    </rPh>
    <phoneticPr fontId="3"/>
  </si>
  <si>
    <t>6月3日（日）</t>
    <rPh sb="1" eb="2">
      <t>ガツ</t>
    </rPh>
    <rPh sb="3" eb="4">
      <t>ヒ</t>
    </rPh>
    <rPh sb="5" eb="6">
      <t>ヒ</t>
    </rPh>
    <phoneticPr fontId="3"/>
  </si>
  <si>
    <t>川　崎</t>
    <rPh sb="0" eb="1">
      <t>カワ</t>
    </rPh>
    <rPh sb="2" eb="3">
      <t>ザキ</t>
    </rPh>
    <phoneticPr fontId="3"/>
  </si>
  <si>
    <t>6月17日（日）</t>
    <rPh sb="1" eb="2">
      <t>ガツ</t>
    </rPh>
    <rPh sb="4" eb="5">
      <t>ヒ</t>
    </rPh>
    <rPh sb="6" eb="7">
      <t>ヒ</t>
    </rPh>
    <phoneticPr fontId="3"/>
  </si>
  <si>
    <t>川崎市青少年の家</t>
    <rPh sb="0" eb="6">
      <t>カワサキシセイショウネン</t>
    </rPh>
    <rPh sb="7" eb="8">
      <t>イエ</t>
    </rPh>
    <phoneticPr fontId="3"/>
  </si>
  <si>
    <t>スカウト会館</t>
    <rPh sb="4" eb="6">
      <t>カイカン</t>
    </rPh>
    <phoneticPr fontId="3"/>
  </si>
  <si>
    <t>権代　正士</t>
    <rPh sb="0" eb="1">
      <t>ケン</t>
    </rPh>
    <rPh sb="1" eb="2">
      <t>ダイ</t>
    </rPh>
    <rPh sb="3" eb="4">
      <t>タダシ</t>
    </rPh>
    <rPh sb="4" eb="5">
      <t>シ</t>
    </rPh>
    <phoneticPr fontId="3"/>
  </si>
  <si>
    <t>斎藤　也寸之</t>
    <rPh sb="0" eb="2">
      <t>サイトウ</t>
    </rPh>
    <phoneticPr fontId="3"/>
  </si>
  <si>
    <t>木山　裕史</t>
    <phoneticPr fontId="8"/>
  </si>
  <si>
    <t>小杉　正志</t>
    <rPh sb="0" eb="2">
      <t>コスギ</t>
    </rPh>
    <rPh sb="3" eb="4">
      <t>タダ</t>
    </rPh>
    <rPh sb="4" eb="5">
      <t>ココロザシ</t>
    </rPh>
    <phoneticPr fontId="7"/>
  </si>
  <si>
    <t>二宮町町民センター</t>
    <rPh sb="0" eb="2">
      <t>ニノミヤ</t>
    </rPh>
    <rPh sb="2" eb="3">
      <t>マチ</t>
    </rPh>
    <rPh sb="3" eb="5">
      <t>チョウミン</t>
    </rPh>
    <phoneticPr fontId="8"/>
  </si>
  <si>
    <t>横　浜</t>
  </si>
  <si>
    <t>　5月27日（日）</t>
  </si>
  <si>
    <t>湘　南</t>
  </si>
  <si>
    <t>9月2日（日）</t>
  </si>
  <si>
    <t>玉縄学習センター</t>
  </si>
  <si>
    <t>9月30日（日）</t>
    <rPh sb="1" eb="2">
      <t>ガツ</t>
    </rPh>
    <rPh sb="4" eb="5">
      <t>ヒ</t>
    </rPh>
    <rPh sb="6" eb="7">
      <t>ヒ</t>
    </rPh>
    <phoneticPr fontId="3"/>
  </si>
  <si>
    <t>吉岡　匡子</t>
    <phoneticPr fontId="3"/>
  </si>
  <si>
    <t>川　崎</t>
    <rPh sb="0" eb="1">
      <t>カワ</t>
    </rPh>
    <rPh sb="2" eb="3">
      <t>ザキ</t>
    </rPh>
    <phoneticPr fontId="8"/>
  </si>
  <si>
    <t>10月28日（日）</t>
    <rPh sb="2" eb="3">
      <t>ガツ</t>
    </rPh>
    <rPh sb="5" eb="6">
      <t>ヒ</t>
    </rPh>
    <rPh sb="7" eb="8">
      <t>ヒ</t>
    </rPh>
    <phoneticPr fontId="8"/>
  </si>
  <si>
    <t>川崎市青少年の家</t>
    <rPh sb="0" eb="6">
      <t>カワサキシセイショウネン</t>
    </rPh>
    <rPh sb="7" eb="8">
      <t>イエ</t>
    </rPh>
    <phoneticPr fontId="4"/>
  </si>
  <si>
    <t>横　浜</t>
    <rPh sb="0" eb="1">
      <t>ヨコ</t>
    </rPh>
    <rPh sb="2" eb="3">
      <t>ハマ</t>
    </rPh>
    <phoneticPr fontId="1"/>
  </si>
  <si>
    <t>11月17日（土）</t>
    <rPh sb="2" eb="3">
      <t>ガツ</t>
    </rPh>
    <rPh sb="5" eb="6">
      <t>ヒ</t>
    </rPh>
    <rPh sb="7" eb="8">
      <t>ツチ</t>
    </rPh>
    <phoneticPr fontId="3"/>
  </si>
  <si>
    <t>前田　　幸</t>
    <phoneticPr fontId="3"/>
  </si>
  <si>
    <t>厚木市ぼうさいの丘公園</t>
    <rPh sb="0" eb="2">
      <t>アツギ</t>
    </rPh>
    <rPh sb="2" eb="3">
      <t>シ</t>
    </rPh>
    <rPh sb="8" eb="11">
      <t>オカコウエン</t>
    </rPh>
    <phoneticPr fontId="8"/>
  </si>
  <si>
    <t>1月27日（日）</t>
    <rPh sb="1" eb="2">
      <t>ガツ</t>
    </rPh>
    <rPh sb="4" eb="5">
      <t>ヒ</t>
    </rPh>
    <rPh sb="6" eb="7">
      <t>ヒ</t>
    </rPh>
    <phoneticPr fontId="3"/>
  </si>
  <si>
    <t>相模原市民健康文化センター</t>
    <rPh sb="0" eb="3">
      <t>サガミハラ</t>
    </rPh>
    <rPh sb="3" eb="4">
      <t>シ</t>
    </rPh>
    <rPh sb="4" eb="5">
      <t>ミン</t>
    </rPh>
    <rPh sb="5" eb="9">
      <t>ケンコウブンカ</t>
    </rPh>
    <phoneticPr fontId="3"/>
  </si>
  <si>
    <t>安藤　正紀</t>
    <phoneticPr fontId="3"/>
  </si>
  <si>
    <t>1月20日（日）</t>
    <rPh sb="1" eb="2">
      <t>ガツ</t>
    </rPh>
    <rPh sb="4" eb="5">
      <t>ヒ</t>
    </rPh>
    <rPh sb="6" eb="7">
      <t>ヒ</t>
    </rPh>
    <phoneticPr fontId="3"/>
  </si>
  <si>
    <t>寺山町自治会館</t>
  </si>
  <si>
    <t>神谷　弘行</t>
  </si>
  <si>
    <t>湘　南</t>
    <rPh sb="0" eb="1">
      <t>ショウ</t>
    </rPh>
    <rPh sb="2" eb="3">
      <t>ミナミ</t>
    </rPh>
    <phoneticPr fontId="3"/>
  </si>
  <si>
    <t>3月9日（土）</t>
    <rPh sb="1" eb="2">
      <t>ガツ</t>
    </rPh>
    <rPh sb="3" eb="4">
      <t>ヒ</t>
    </rPh>
    <rPh sb="5" eb="6">
      <t>ツチ</t>
    </rPh>
    <phoneticPr fontId="3"/>
  </si>
  <si>
    <t>カトリック雪ノ下教会</t>
    <rPh sb="5" eb="6">
      <t>ユキ</t>
    </rPh>
    <rPh sb="7" eb="8">
      <t>シタ</t>
    </rPh>
    <rPh sb="8" eb="10">
      <t>キョウカイ</t>
    </rPh>
    <phoneticPr fontId="3"/>
  </si>
  <si>
    <t>滝田　信子</t>
    <rPh sb="0" eb="2">
      <t>タキタ</t>
    </rPh>
    <rPh sb="3" eb="5">
      <t>ノブコ</t>
    </rPh>
    <phoneticPr fontId="3"/>
  </si>
  <si>
    <t>3月24日（日）</t>
    <rPh sb="1" eb="2">
      <t>ガツ</t>
    </rPh>
    <rPh sb="4" eb="5">
      <t>ヒ</t>
    </rPh>
    <rPh sb="6" eb="7">
      <t>ヒ</t>
    </rPh>
    <phoneticPr fontId="3"/>
  </si>
  <si>
    <t>神奈川県連</t>
    <rPh sb="0" eb="3">
      <t>カナガワ</t>
    </rPh>
    <rPh sb="3" eb="5">
      <t>ケンレン</t>
    </rPh>
    <phoneticPr fontId="3"/>
  </si>
  <si>
    <t>相模女子大学</t>
    <rPh sb="0" eb="6">
      <t>サガミジョシダイガク</t>
    </rPh>
    <phoneticPr fontId="3"/>
  </si>
  <si>
    <t>竹内　和夫</t>
    <rPh sb="0" eb="2">
      <t>タケウチ</t>
    </rPh>
    <rPh sb="3" eb="5">
      <t>カズオ</t>
    </rPh>
    <phoneticPr fontId="3"/>
  </si>
  <si>
    <t>合計16回開設（前年度+1回）</t>
    <rPh sb="0" eb="2">
      <t>ゴウケイ</t>
    </rPh>
    <rPh sb="4" eb="5">
      <t>カイ</t>
    </rPh>
    <rPh sb="5" eb="7">
      <t>カイセツ</t>
    </rPh>
    <rPh sb="8" eb="11">
      <t>ゼンネンド</t>
    </rPh>
    <rPh sb="13" eb="14">
      <t>カイ</t>
    </rPh>
    <phoneticPr fontId="3"/>
  </si>
  <si>
    <t>令和元度　ボーイスカウト講習会　開設状況</t>
    <rPh sb="0" eb="1">
      <t>レイ</t>
    </rPh>
    <rPh sb="1" eb="2">
      <t>カズ</t>
    </rPh>
    <rPh sb="2" eb="3">
      <t>モト</t>
    </rPh>
    <rPh sb="3" eb="4">
      <t>ド</t>
    </rPh>
    <rPh sb="4" eb="6">
      <t>ヘイネンド</t>
    </rPh>
    <rPh sb="12" eb="15">
      <t>コウシュウカイ</t>
    </rPh>
    <rPh sb="16" eb="18">
      <t>カイセツ</t>
    </rPh>
    <rPh sb="18" eb="20">
      <t>ジョウキョウ</t>
    </rPh>
    <phoneticPr fontId="3"/>
  </si>
  <si>
    <t>孝道山孝順ホール</t>
    <phoneticPr fontId="8"/>
  </si>
  <si>
    <t>6月2日（日）</t>
    <rPh sb="1" eb="2">
      <t>ガツ</t>
    </rPh>
    <rPh sb="3" eb="4">
      <t>ヒ</t>
    </rPh>
    <rPh sb="5" eb="6">
      <t>ヒ</t>
    </rPh>
    <phoneticPr fontId="3"/>
  </si>
  <si>
    <t>相模原市民健康文化センター</t>
    <rPh sb="0" eb="5">
      <t>サガミハラシミン</t>
    </rPh>
    <rPh sb="5" eb="7">
      <t>ケンコウ</t>
    </rPh>
    <rPh sb="7" eb="9">
      <t>ブンカ</t>
    </rPh>
    <phoneticPr fontId="3"/>
  </si>
  <si>
    <t>栗田　哲郎</t>
    <rPh sb="0" eb="2">
      <t>クリタ</t>
    </rPh>
    <rPh sb="3" eb="5">
      <t>テツロウ</t>
    </rPh>
    <phoneticPr fontId="3"/>
  </si>
  <si>
    <t>6月16日（日）</t>
    <rPh sb="1" eb="2">
      <t>ガツ</t>
    </rPh>
    <rPh sb="4" eb="5">
      <t>ヒ</t>
    </rPh>
    <rPh sb="6" eb="7">
      <t>ヒ</t>
    </rPh>
    <phoneticPr fontId="3"/>
  </si>
  <si>
    <t>横須賀本町会館</t>
    <rPh sb="0" eb="3">
      <t>ヨコスカ</t>
    </rPh>
    <rPh sb="3" eb="5">
      <t>ホンマチ</t>
    </rPh>
    <rPh sb="5" eb="7">
      <t>カイカン</t>
    </rPh>
    <phoneticPr fontId="3"/>
  </si>
  <si>
    <t>6月23日（日）</t>
    <rPh sb="1" eb="2">
      <t>ガツ</t>
    </rPh>
    <rPh sb="4" eb="5">
      <t>ヒ</t>
    </rPh>
    <rPh sb="6" eb="7">
      <t>ヒ</t>
    </rPh>
    <phoneticPr fontId="7"/>
  </si>
  <si>
    <t>小林 敏彦</t>
    <phoneticPr fontId="7"/>
  </si>
  <si>
    <t>10月27日（日）</t>
    <rPh sb="2" eb="3">
      <t>ガツ</t>
    </rPh>
    <rPh sb="5" eb="6">
      <t>ヒ</t>
    </rPh>
    <rPh sb="7" eb="8">
      <t>ヒ</t>
    </rPh>
    <phoneticPr fontId="8"/>
  </si>
  <si>
    <t>福田　浩之</t>
    <phoneticPr fontId="3"/>
  </si>
  <si>
    <t>11月16日（土）</t>
    <rPh sb="2" eb="3">
      <t>ガツ</t>
    </rPh>
    <rPh sb="5" eb="6">
      <t>ヒ</t>
    </rPh>
    <rPh sb="7" eb="8">
      <t>ツチ</t>
    </rPh>
    <phoneticPr fontId="3"/>
  </si>
  <si>
    <t>11月17日（日）</t>
    <rPh sb="2" eb="3">
      <t>ガツ</t>
    </rPh>
    <rPh sb="5" eb="6">
      <t>ヒ</t>
    </rPh>
    <rPh sb="7" eb="8">
      <t>ヒ</t>
    </rPh>
    <phoneticPr fontId="7"/>
  </si>
  <si>
    <t>1月26日（日）</t>
    <rPh sb="1" eb="2">
      <t>ガツ</t>
    </rPh>
    <rPh sb="4" eb="5">
      <t>ヒ</t>
    </rPh>
    <rPh sb="6" eb="7">
      <t>ヒ</t>
    </rPh>
    <phoneticPr fontId="3"/>
  </si>
  <si>
    <t>竹内　和夫</t>
    <phoneticPr fontId="3"/>
  </si>
  <si>
    <t>3月7日（土）</t>
    <rPh sb="1" eb="2">
      <t>ガツ</t>
    </rPh>
    <rPh sb="3" eb="4">
      <t>ヒ</t>
    </rPh>
    <rPh sb="5" eb="6">
      <t>ツチ</t>
    </rPh>
    <phoneticPr fontId="3"/>
  </si>
  <si>
    <t>16回開設</t>
    <rPh sb="2" eb="3">
      <t>カイ</t>
    </rPh>
    <rPh sb="3" eb="5">
      <t>カイセツ</t>
    </rPh>
    <phoneticPr fontId="3"/>
  </si>
  <si>
    <t>H30年度実績　男159、女185、計344</t>
    <rPh sb="3" eb="5">
      <t>ネンド</t>
    </rPh>
    <rPh sb="5" eb="7">
      <t>ジッセキ</t>
    </rPh>
    <rPh sb="8" eb="9">
      <t>オトコ</t>
    </rPh>
    <rPh sb="13" eb="14">
      <t>オンナ</t>
    </rPh>
    <rPh sb="18" eb="19">
      <t>ケイ</t>
    </rPh>
    <phoneticPr fontId="3"/>
  </si>
  <si>
    <t>　5月26日（日）</t>
    <phoneticPr fontId="3"/>
  </si>
  <si>
    <t>孝道山孝順ホール</t>
    <phoneticPr fontId="3"/>
  </si>
  <si>
    <t>中鶴　英昭</t>
    <phoneticPr fontId="3"/>
  </si>
  <si>
    <t>山田　均</t>
    <phoneticPr fontId="3"/>
  </si>
  <si>
    <t>マロニエ（小田原）</t>
    <rPh sb="5" eb="8">
      <t>オダワラ</t>
    </rPh>
    <phoneticPr fontId="8"/>
  </si>
  <si>
    <t>中止</t>
    <rPh sb="0" eb="2">
      <t>チュウシ</t>
    </rPh>
    <phoneticPr fontId="9"/>
  </si>
  <si>
    <t>平塚市ﾘｻｲｸﾙﾌﾟﾗｻﾞ</t>
    <rPh sb="0" eb="2">
      <t>ヒラツカ</t>
    </rPh>
    <rPh sb="2" eb="3">
      <t>シ</t>
    </rPh>
    <phoneticPr fontId="8"/>
  </si>
  <si>
    <t>小林 敏彦</t>
    <rPh sb="0" eb="2">
      <t>コバヤシ</t>
    </rPh>
    <rPh sb="3" eb="5">
      <t>トシヒコ</t>
    </rPh>
    <phoneticPr fontId="7"/>
  </si>
  <si>
    <t>小林　敏彦</t>
    <rPh sb="0" eb="2">
      <t>コバヤシ</t>
    </rPh>
    <rPh sb="3" eb="5">
      <t>トシヒコ</t>
    </rPh>
    <phoneticPr fontId="9"/>
  </si>
  <si>
    <t>9月29日（日）</t>
    <rPh sb="1" eb="2">
      <t>ガツ</t>
    </rPh>
    <rPh sb="4" eb="5">
      <t>ヒ</t>
    </rPh>
    <rPh sb="6" eb="7">
      <t>ヒ</t>
    </rPh>
    <phoneticPr fontId="4"/>
  </si>
  <si>
    <t>ＪＡみなみ総合センター</t>
    <rPh sb="5" eb="7">
      <t>ソウゴウ</t>
    </rPh>
    <phoneticPr fontId="4"/>
  </si>
  <si>
    <t>増田　洋子</t>
  </si>
  <si>
    <t>横浜市寺山町自治会館</t>
  </si>
  <si>
    <t>カンバーランド長老キリスト教会</t>
    <rPh sb="7" eb="9">
      <t>チョウロウ</t>
    </rPh>
    <rPh sb="13" eb="14">
      <t>キョウ</t>
    </rPh>
    <rPh sb="14" eb="15">
      <t>カイ</t>
    </rPh>
    <phoneticPr fontId="3"/>
  </si>
  <si>
    <t>県　央</t>
    <rPh sb="0" eb="1">
      <t>ケン</t>
    </rPh>
    <rPh sb="2" eb="3">
      <t>オウ</t>
    </rPh>
    <phoneticPr fontId="2"/>
  </si>
  <si>
    <t>1月25日（日）</t>
    <rPh sb="1" eb="2">
      <t>ガツ</t>
    </rPh>
    <rPh sb="4" eb="5">
      <t>ヒ</t>
    </rPh>
    <rPh sb="6" eb="7">
      <t>ヒ</t>
    </rPh>
    <phoneticPr fontId="2"/>
  </si>
  <si>
    <t>ＪＡみなみ総合センター</t>
    <rPh sb="5" eb="7">
      <t>ソウゴウ</t>
    </rPh>
    <phoneticPr fontId="3"/>
  </si>
  <si>
    <t>権代　正士</t>
    <phoneticPr fontId="3"/>
  </si>
  <si>
    <t>横　浜</t>
    <rPh sb="0" eb="1">
      <t>ヨコ</t>
    </rPh>
    <rPh sb="2" eb="3">
      <t>ハマ</t>
    </rPh>
    <phoneticPr fontId="10"/>
  </si>
  <si>
    <t>2月1日（日）</t>
    <rPh sb="1" eb="2">
      <t>ガツ</t>
    </rPh>
    <rPh sb="3" eb="4">
      <t>ヒ</t>
    </rPh>
    <rPh sb="5" eb="6">
      <t>ヒ</t>
    </rPh>
    <phoneticPr fontId="11"/>
  </si>
  <si>
    <t>合計14回開設（前年度△2回）</t>
    <rPh sb="0" eb="2">
      <t>ゴウケイ</t>
    </rPh>
    <rPh sb="4" eb="5">
      <t>カイ</t>
    </rPh>
    <rPh sb="5" eb="7">
      <t>カイセツ</t>
    </rPh>
    <rPh sb="8" eb="11">
      <t>ゼンネンド</t>
    </rPh>
    <rPh sb="13" eb="14">
      <t>カイ</t>
    </rPh>
    <phoneticPr fontId="3"/>
  </si>
  <si>
    <t>9月1日（日）</t>
    <phoneticPr fontId="3"/>
  </si>
  <si>
    <t>鵠沼公民館</t>
    <rPh sb="0" eb="2">
      <t>クゲヌマ</t>
    </rPh>
    <rPh sb="2" eb="5">
      <t>コウミンカン</t>
    </rPh>
    <phoneticPr fontId="3"/>
  </si>
  <si>
    <t>山田　豊</t>
    <phoneticPr fontId="3"/>
  </si>
  <si>
    <t>カトリック雪ノ下教会</t>
    <rPh sb="5" eb="6">
      <t>ユキ</t>
    </rPh>
    <rPh sb="7" eb="10">
      <t>シタキョウカイ</t>
    </rPh>
    <phoneticPr fontId="3"/>
  </si>
  <si>
    <t>令和２度　ボーイスカウト講習会　開設状況</t>
    <rPh sb="0" eb="1">
      <t>レイ</t>
    </rPh>
    <rPh sb="1" eb="2">
      <t>カズ</t>
    </rPh>
    <rPh sb="3" eb="4">
      <t>ド</t>
    </rPh>
    <rPh sb="4" eb="6">
      <t>ヘイネンド</t>
    </rPh>
    <rPh sb="12" eb="15">
      <t>コウシュウカイ</t>
    </rPh>
    <rPh sb="16" eb="18">
      <t>カイセツ</t>
    </rPh>
    <rPh sb="18" eb="20">
      <t>ジョウキョウ</t>
    </rPh>
    <phoneticPr fontId="3"/>
  </si>
  <si>
    <t>湘南</t>
    <rPh sb="0" eb="2">
      <t>ショウナン</t>
    </rPh>
    <phoneticPr fontId="1"/>
  </si>
  <si>
    <t>R元年度実績　男143、女178、計321</t>
    <rPh sb="1" eb="2">
      <t>モト</t>
    </rPh>
    <rPh sb="2" eb="4">
      <t>ネンド</t>
    </rPh>
    <rPh sb="4" eb="6">
      <t>ジッセキ</t>
    </rPh>
    <rPh sb="7" eb="8">
      <t>オトコ</t>
    </rPh>
    <rPh sb="12" eb="13">
      <t>オンナ</t>
    </rPh>
    <rPh sb="17" eb="18">
      <t>ケイ</t>
    </rPh>
    <phoneticPr fontId="3"/>
  </si>
  <si>
    <t>14回開設</t>
    <rPh sb="2" eb="3">
      <t>カイ</t>
    </rPh>
    <rPh sb="3" eb="5">
      <t>カイセツ</t>
    </rPh>
    <phoneticPr fontId="3"/>
  </si>
  <si>
    <t>9月27日(日)</t>
  </si>
  <si>
    <t>中田の森野営場</t>
  </si>
  <si>
    <t>川崎</t>
  </si>
  <si>
    <t>10月25日(日)</t>
  </si>
  <si>
    <t>小田原市マロニエ</t>
    <rPh sb="0" eb="4">
      <t>オダワラシ</t>
    </rPh>
    <phoneticPr fontId="12"/>
  </si>
  <si>
    <t>斉藤　也寸之</t>
    <phoneticPr fontId="12"/>
  </si>
  <si>
    <t>北村　岳人</t>
    <phoneticPr fontId="12"/>
  </si>
  <si>
    <t>福岡　新司</t>
    <rPh sb="0" eb="2">
      <t>フクオカ</t>
    </rPh>
    <rPh sb="3" eb="5">
      <t>シンジ</t>
    </rPh>
    <phoneticPr fontId="12"/>
  </si>
  <si>
    <t>合計5回開設（前年度△9回）</t>
    <rPh sb="0" eb="2">
      <t>ゴウケイ</t>
    </rPh>
    <rPh sb="3" eb="4">
      <t>カイ</t>
    </rPh>
    <rPh sb="4" eb="6">
      <t>カイセツ</t>
    </rPh>
    <rPh sb="7" eb="10">
      <t>ゼンネンド</t>
    </rPh>
    <rPh sb="12" eb="13">
      <t>カイ</t>
    </rPh>
    <phoneticPr fontId="3"/>
  </si>
  <si>
    <t>５回開設</t>
    <rPh sb="1" eb="2">
      <t>カイ</t>
    </rPh>
    <rPh sb="2" eb="4">
      <t>カイセツ</t>
    </rPh>
    <phoneticPr fontId="3"/>
  </si>
  <si>
    <t>R２年度実績　男48、女49、計97</t>
    <rPh sb="2" eb="4">
      <t>ネンド</t>
    </rPh>
    <rPh sb="4" eb="6">
      <t>ジッセキ</t>
    </rPh>
    <rPh sb="7" eb="8">
      <t>オトコ</t>
    </rPh>
    <rPh sb="11" eb="12">
      <t>オンナ</t>
    </rPh>
    <rPh sb="15" eb="16">
      <t>ケイ</t>
    </rPh>
    <phoneticPr fontId="3"/>
  </si>
  <si>
    <t>令和３度　ボーイスカウト講習会　開設状況</t>
    <rPh sb="0" eb="1">
      <t>レイ</t>
    </rPh>
    <rPh sb="1" eb="2">
      <t>カズ</t>
    </rPh>
    <rPh sb="3" eb="4">
      <t>ド</t>
    </rPh>
    <rPh sb="4" eb="6">
      <t>ヘイネンド</t>
    </rPh>
    <rPh sb="12" eb="15">
      <t>コウシュウカイ</t>
    </rPh>
    <rPh sb="16" eb="18">
      <t>カイセツ</t>
    </rPh>
    <rPh sb="18" eb="20">
      <t>ジョウキョウ</t>
    </rPh>
    <phoneticPr fontId="3"/>
  </si>
  <si>
    <t>鴨居自治会館</t>
    <phoneticPr fontId="19"/>
  </si>
  <si>
    <t>県央地区</t>
    <rPh sb="0" eb="2">
      <t>ケンオウ</t>
    </rPh>
    <rPh sb="2" eb="4">
      <t>チク</t>
    </rPh>
    <phoneticPr fontId="19"/>
  </si>
  <si>
    <t>横浜地区</t>
    <rPh sb="0" eb="2">
      <t>ヨコハマ</t>
    </rPh>
    <rPh sb="2" eb="4">
      <t>チク</t>
    </rPh>
    <phoneticPr fontId="19"/>
  </si>
  <si>
    <t>湘南地区</t>
    <rPh sb="0" eb="2">
      <t>ショウナン</t>
    </rPh>
    <rPh sb="2" eb="4">
      <t>チク</t>
    </rPh>
    <phoneticPr fontId="19"/>
  </si>
  <si>
    <t>川崎地区</t>
    <rPh sb="0" eb="2">
      <t>カワサキ</t>
    </rPh>
    <rPh sb="2" eb="4">
      <t>チク</t>
    </rPh>
    <phoneticPr fontId="19"/>
  </si>
  <si>
    <t>西湘地区</t>
    <rPh sb="0" eb="2">
      <t>セイショウ</t>
    </rPh>
    <rPh sb="2" eb="4">
      <t>チク</t>
    </rPh>
    <phoneticPr fontId="19"/>
  </si>
  <si>
    <t>工藤　達也</t>
    <rPh sb="0" eb="2">
      <t>クドウ</t>
    </rPh>
    <rPh sb="3" eb="5">
      <t>タツヤ</t>
    </rPh>
    <phoneticPr fontId="19"/>
  </si>
  <si>
    <t>川崎地区</t>
    <rPh sb="0" eb="4">
      <t>カワサキチク</t>
    </rPh>
    <phoneticPr fontId="19"/>
  </si>
  <si>
    <t>増田　洋子</t>
    <phoneticPr fontId="19"/>
  </si>
  <si>
    <t>中鶴　英昭</t>
    <phoneticPr fontId="19"/>
  </si>
  <si>
    <t>奥久　英祐</t>
    <phoneticPr fontId="19"/>
  </si>
  <si>
    <t>北村　岳人</t>
    <phoneticPr fontId="19"/>
  </si>
  <si>
    <t>みなと地区</t>
    <rPh sb="3" eb="5">
      <t>チク</t>
    </rPh>
    <phoneticPr fontId="19"/>
  </si>
  <si>
    <t>川崎市青少年の家</t>
    <rPh sb="0" eb="3">
      <t>カワサキシ</t>
    </rPh>
    <rPh sb="3" eb="6">
      <t>セイショウネン</t>
    </rPh>
    <rPh sb="7" eb="8">
      <t>イエ</t>
    </rPh>
    <phoneticPr fontId="19"/>
  </si>
  <si>
    <t>木村　寿宏</t>
    <rPh sb="0" eb="2">
      <t>キムラ</t>
    </rPh>
    <rPh sb="3" eb="5">
      <t>トシヒロ</t>
    </rPh>
    <phoneticPr fontId="19"/>
  </si>
  <si>
    <t>木下　篤芳</t>
    <rPh sb="0" eb="2">
      <t>キノシタ</t>
    </rPh>
    <rPh sb="3" eb="4">
      <t>トク</t>
    </rPh>
    <rPh sb="4" eb="5">
      <t>ヨシ</t>
    </rPh>
    <phoneticPr fontId="19"/>
  </si>
  <si>
    <t>服部　秀治</t>
    <rPh sb="0" eb="2">
      <t>ハットリ</t>
    </rPh>
    <rPh sb="3" eb="5">
      <t>シュウジ</t>
    </rPh>
    <phoneticPr fontId="19"/>
  </si>
  <si>
    <t>ｶﾝﾊﾞｰﾗﾝﾄﾞ長老ｷﾘｽﾄ教会高座教会</t>
    <rPh sb="9" eb="13">
      <t>キリスト</t>
    </rPh>
    <rPh sb="15" eb="17">
      <t>コウザ</t>
    </rPh>
    <rPh sb="17" eb="19">
      <t>キョウカイ</t>
    </rPh>
    <phoneticPr fontId="19"/>
  </si>
  <si>
    <t>小田原市梅の里センター</t>
    <rPh sb="0" eb="4">
      <t>オダワラシ</t>
    </rPh>
    <rPh sb="4" eb="5">
      <t>ウメ</t>
    </rPh>
    <rPh sb="6" eb="7">
      <t>サト</t>
    </rPh>
    <phoneticPr fontId="19"/>
  </si>
  <si>
    <t>中止</t>
    <rPh sb="0" eb="2">
      <t>チュウシ</t>
    </rPh>
    <phoneticPr fontId="19"/>
  </si>
  <si>
    <t>開港記念会館</t>
  </si>
  <si>
    <t>鈴木　昌子</t>
  </si>
  <si>
    <t>神谷　弘行</t>
    <rPh sb="0" eb="2">
      <t>カミヤ</t>
    </rPh>
    <rPh sb="3" eb="5">
      <t>ヒロユキ</t>
    </rPh>
    <phoneticPr fontId="19"/>
  </si>
  <si>
    <t>平塚市リサイクルプラザ</t>
    <rPh sb="0" eb="3">
      <t>ヒラツカシ</t>
    </rPh>
    <phoneticPr fontId="19"/>
  </si>
  <si>
    <t>福岡　新司</t>
    <rPh sb="0" eb="2">
      <t>フクオカ</t>
    </rPh>
    <rPh sb="3" eb="5">
      <t>シンジ</t>
    </rPh>
    <phoneticPr fontId="19"/>
  </si>
  <si>
    <t>中鶴　英昭</t>
  </si>
  <si>
    <t>小机小学校</t>
    <rPh sb="0" eb="2">
      <t>コヅクエ</t>
    </rPh>
    <rPh sb="2" eb="5">
      <t>ショウガッコウ</t>
    </rPh>
    <phoneticPr fontId="19"/>
  </si>
  <si>
    <t>北村　岳人</t>
  </si>
  <si>
    <t>みなと地区</t>
  </si>
  <si>
    <t>11月28日(日)</t>
  </si>
  <si>
    <t>中田の森</t>
  </si>
  <si>
    <t>相模原市民健康文化センター</t>
    <rPh sb="0" eb="3">
      <t>サガミハラ</t>
    </rPh>
    <rPh sb="3" eb="9">
      <t>シミンケンコウブンカ</t>
    </rPh>
    <phoneticPr fontId="19"/>
  </si>
  <si>
    <t>竹内　和夫</t>
    <rPh sb="0" eb="2">
      <t>タケウチ</t>
    </rPh>
    <rPh sb="3" eb="5">
      <t>カズオ</t>
    </rPh>
    <phoneticPr fontId="19"/>
  </si>
  <si>
    <t>谷口　茂</t>
    <rPh sb="0" eb="2">
      <t>タニグチ</t>
    </rPh>
    <rPh sb="3" eb="4">
      <t>シゲル</t>
    </rPh>
    <phoneticPr fontId="19"/>
  </si>
  <si>
    <t>1月30日(日)</t>
  </si>
  <si>
    <t>東長浦会館</t>
  </si>
  <si>
    <t>長浦コミュニティセンター</t>
  </si>
  <si>
    <t>山田　均</t>
  </si>
  <si>
    <t>桜逗会館</t>
    <rPh sb="0" eb="1">
      <t>サクラ</t>
    </rPh>
    <rPh sb="1" eb="2">
      <t>トウ</t>
    </rPh>
    <rPh sb="2" eb="4">
      <t>カイカン</t>
    </rPh>
    <phoneticPr fontId="19"/>
  </si>
  <si>
    <t>湘南鵠沼公民館</t>
    <rPh sb="0" eb="2">
      <t>ショウナン</t>
    </rPh>
    <rPh sb="2" eb="4">
      <t>クゲヌマ</t>
    </rPh>
    <rPh sb="4" eb="7">
      <t>コウミンカン</t>
    </rPh>
    <phoneticPr fontId="19"/>
  </si>
  <si>
    <t>中止</t>
    <rPh sb="0" eb="2">
      <t>チュウシ</t>
    </rPh>
    <phoneticPr fontId="19"/>
  </si>
  <si>
    <t>小田原市川東タウンセンターマロニエ</t>
    <phoneticPr fontId="19"/>
  </si>
  <si>
    <t>寺山町自治会館</t>
    <phoneticPr fontId="19"/>
  </si>
  <si>
    <t>川崎市青少年の家</t>
    <phoneticPr fontId="19"/>
  </si>
  <si>
    <t>仲手原自治会館</t>
    <phoneticPr fontId="19"/>
  </si>
  <si>
    <t>中田の森</t>
    <rPh sb="0" eb="2">
      <t>ナカタ</t>
    </rPh>
    <rPh sb="3" eb="4">
      <t>モリ</t>
    </rPh>
    <phoneticPr fontId="19"/>
  </si>
  <si>
    <t>合計１5回開設（前年度＋10回）</t>
    <rPh sb="0" eb="2">
      <t>ゴウケイ</t>
    </rPh>
    <rPh sb="4" eb="5">
      <t>カイ</t>
    </rPh>
    <rPh sb="5" eb="7">
      <t>カイセツ</t>
    </rPh>
    <rPh sb="8" eb="11">
      <t>ゼンネンド</t>
    </rPh>
    <rPh sb="14" eb="15">
      <t>カイ</t>
    </rPh>
    <phoneticPr fontId="3"/>
  </si>
  <si>
    <t>令和４度　ボーイスカウト講習会　開設状況</t>
    <rPh sb="0" eb="1">
      <t>レイ</t>
    </rPh>
    <rPh sb="1" eb="2">
      <t>カズ</t>
    </rPh>
    <rPh sb="3" eb="4">
      <t>ド</t>
    </rPh>
    <rPh sb="4" eb="6">
      <t>ヘイネンド</t>
    </rPh>
    <rPh sb="12" eb="15">
      <t>コウシュウカイ</t>
    </rPh>
    <rPh sb="16" eb="18">
      <t>カイセツ</t>
    </rPh>
    <rPh sb="18" eb="20">
      <t>ジョウキョウ</t>
    </rPh>
    <phoneticPr fontId="3"/>
  </si>
  <si>
    <t>R３年度実績　男150、女127、計277</t>
    <rPh sb="2" eb="4">
      <t>ネンド</t>
    </rPh>
    <rPh sb="4" eb="6">
      <t>ジッセキ</t>
    </rPh>
    <rPh sb="7" eb="8">
      <t>オトコ</t>
    </rPh>
    <rPh sb="12" eb="13">
      <t>オンナ</t>
    </rPh>
    <rPh sb="17" eb="18">
      <t>ケイ</t>
    </rPh>
    <phoneticPr fontId="3"/>
  </si>
  <si>
    <t>１５回開設</t>
    <rPh sb="2" eb="3">
      <t>カイ</t>
    </rPh>
    <rPh sb="3" eb="5">
      <t>カイセツ</t>
    </rPh>
    <phoneticPr fontId="3"/>
  </si>
  <si>
    <t xml:space="preserve"> </t>
    <phoneticPr fontId="19"/>
  </si>
  <si>
    <t xml:space="preserve"> </t>
    <phoneticPr fontId="19"/>
  </si>
  <si>
    <t>曽根　純一</t>
    <rPh sb="0" eb="2">
      <t>ソネ</t>
    </rPh>
    <rPh sb="3" eb="5">
      <t>ジュンイチ</t>
    </rPh>
    <phoneticPr fontId="19"/>
  </si>
  <si>
    <t>前田　　幸</t>
    <rPh sb="0" eb="2">
      <t>マエダ</t>
    </rPh>
    <rPh sb="4" eb="5">
      <t>ミユキ</t>
    </rPh>
    <phoneticPr fontId="19"/>
  </si>
  <si>
    <t>谷口　　茂</t>
    <rPh sb="0" eb="2">
      <t>タニグチ</t>
    </rPh>
    <rPh sb="4" eb="5">
      <t>シゲル</t>
    </rPh>
    <phoneticPr fontId="19"/>
  </si>
  <si>
    <t>大久保　清彦</t>
    <rPh sb="0" eb="3">
      <t>オオクボ</t>
    </rPh>
    <rPh sb="4" eb="6">
      <t>キヨヒコ</t>
    </rPh>
    <phoneticPr fontId="19"/>
  </si>
  <si>
    <t>北村　岳人</t>
    <phoneticPr fontId="19"/>
  </si>
  <si>
    <t>福岡　新司</t>
    <rPh sb="0" eb="2">
      <t>フクオカ</t>
    </rPh>
    <rPh sb="3" eb="5">
      <t>シンジ</t>
    </rPh>
    <phoneticPr fontId="19"/>
  </si>
  <si>
    <t>竹内　和夫</t>
    <rPh sb="0" eb="2">
      <t>タケウチ</t>
    </rPh>
    <rPh sb="3" eb="5">
      <t>カズオ</t>
    </rPh>
    <phoneticPr fontId="19"/>
  </si>
  <si>
    <t>野々目　慎一</t>
    <rPh sb="0" eb="3">
      <t>ノノメ</t>
    </rPh>
    <rPh sb="4" eb="6">
      <t>シンイチ</t>
    </rPh>
    <phoneticPr fontId="19"/>
  </si>
  <si>
    <t>工藤　達也</t>
    <rPh sb="0" eb="2">
      <t>クドウ</t>
    </rPh>
    <rPh sb="3" eb="5">
      <t>タツヤ</t>
    </rPh>
    <phoneticPr fontId="19"/>
  </si>
  <si>
    <t>　</t>
    <phoneticPr fontId="19"/>
  </si>
  <si>
    <t>　</t>
    <phoneticPr fontId="19"/>
  </si>
  <si>
    <t>藤沢市明治公民館</t>
    <rPh sb="0" eb="3">
      <t>フジサワシ</t>
    </rPh>
    <rPh sb="3" eb="5">
      <t>メイジ</t>
    </rPh>
    <rPh sb="5" eb="8">
      <t>コウミンカン</t>
    </rPh>
    <phoneticPr fontId="19"/>
  </si>
  <si>
    <t>横浜市金沢公会堂</t>
    <rPh sb="0" eb="3">
      <t>ヨコハマシ</t>
    </rPh>
    <rPh sb="3" eb="5">
      <t>カナザワ</t>
    </rPh>
    <rPh sb="5" eb="8">
      <t>コウカイドウ</t>
    </rPh>
    <phoneticPr fontId="19"/>
  </si>
  <si>
    <t>相模原市民健康文化センター</t>
    <rPh sb="0" eb="4">
      <t>サガミハラシ</t>
    </rPh>
    <rPh sb="4" eb="5">
      <t>ミン</t>
    </rPh>
    <rPh sb="5" eb="7">
      <t>ケンコウ</t>
    </rPh>
    <rPh sb="7" eb="9">
      <t>ブンカ</t>
    </rPh>
    <phoneticPr fontId="19"/>
  </si>
  <si>
    <t>末日聖徒ｲｴｽ･ｷﾘｽﾄ協会白楽教会堂</t>
    <rPh sb="0" eb="2">
      <t>マツジツ</t>
    </rPh>
    <rPh sb="2" eb="4">
      <t>セイト</t>
    </rPh>
    <rPh sb="12" eb="14">
      <t>キョウカイ</t>
    </rPh>
    <rPh sb="14" eb="16">
      <t>ハクラク</t>
    </rPh>
    <rPh sb="16" eb="19">
      <t>キョウカイドウ</t>
    </rPh>
    <phoneticPr fontId="19"/>
  </si>
  <si>
    <t>みなと</t>
    <phoneticPr fontId="19"/>
  </si>
  <si>
    <t>西湘</t>
    <rPh sb="0" eb="2">
      <t>セイショウ</t>
    </rPh>
    <phoneticPr fontId="19"/>
  </si>
  <si>
    <t>川崎</t>
    <rPh sb="0" eb="2">
      <t>カワサキ</t>
    </rPh>
    <phoneticPr fontId="19"/>
  </si>
  <si>
    <t>県央</t>
    <rPh sb="0" eb="2">
      <t>ケンオウ</t>
    </rPh>
    <phoneticPr fontId="19"/>
  </si>
  <si>
    <t>湘南</t>
    <rPh sb="0" eb="2">
      <t>ショウナン</t>
    </rPh>
    <phoneticPr fontId="19"/>
  </si>
  <si>
    <t>西湘</t>
    <rPh sb="0" eb="2">
      <t>セイショウ</t>
    </rPh>
    <phoneticPr fontId="19"/>
  </si>
  <si>
    <t>横浜</t>
    <rPh sb="0" eb="2">
      <t>ヨコハマ</t>
    </rPh>
    <phoneticPr fontId="19"/>
  </si>
  <si>
    <t>県央</t>
    <rPh sb="0" eb="2">
      <t>ケンオウ</t>
    </rPh>
    <phoneticPr fontId="19"/>
  </si>
  <si>
    <t>横浜</t>
    <rPh sb="0" eb="2">
      <t>ヨコハマ</t>
    </rPh>
    <phoneticPr fontId="19"/>
  </si>
  <si>
    <t>川崎</t>
    <rPh sb="0" eb="2">
      <t>カワサキ</t>
    </rPh>
    <phoneticPr fontId="19"/>
  </si>
  <si>
    <t>川崎市国際交流センター</t>
    <rPh sb="0" eb="3">
      <t>カワサキシ</t>
    </rPh>
    <rPh sb="3" eb="5">
      <t>コクサイ</t>
    </rPh>
    <rPh sb="5" eb="7">
      <t>コウリュウ</t>
    </rPh>
    <phoneticPr fontId="19"/>
  </si>
  <si>
    <t>北村　岳人</t>
    <rPh sb="0" eb="2">
      <t>キタムラ</t>
    </rPh>
    <rPh sb="3" eb="5">
      <t>ガクト</t>
    </rPh>
    <phoneticPr fontId="19"/>
  </si>
  <si>
    <t>合計19回開設（前年度＋4回）</t>
    <rPh sb="0" eb="2">
      <t>ゴウケイ</t>
    </rPh>
    <rPh sb="4" eb="5">
      <t>カイ</t>
    </rPh>
    <rPh sb="5" eb="7">
      <t>カイセツ</t>
    </rPh>
    <rPh sb="8" eb="11">
      <t>ゼンネンド</t>
    </rPh>
    <rPh sb="13" eb="14">
      <t>カイ</t>
    </rPh>
    <phoneticPr fontId="3"/>
  </si>
  <si>
    <t>神奈川県立公文書館</t>
    <rPh sb="0" eb="3">
      <t>カナガワ</t>
    </rPh>
    <rPh sb="3" eb="5">
      <t>ケンリツ</t>
    </rPh>
    <rPh sb="5" eb="9">
      <t>コウブンショカン</t>
    </rPh>
    <phoneticPr fontId="19"/>
  </si>
  <si>
    <t>川崎市青少年の家　</t>
    <phoneticPr fontId="19"/>
  </si>
  <si>
    <t>川崎市青少年の家</t>
    <rPh sb="0" eb="3">
      <t>カワサキ</t>
    </rPh>
    <rPh sb="3" eb="6">
      <t>セイショウネn</t>
    </rPh>
    <phoneticPr fontId="19"/>
  </si>
  <si>
    <t>川崎市青少年の家</t>
    <rPh sb="0" eb="6">
      <t>カワサキ</t>
    </rPh>
    <phoneticPr fontId="19"/>
  </si>
  <si>
    <t>小机小学校</t>
    <rPh sb="0" eb="2">
      <t>コズクエ</t>
    </rPh>
    <rPh sb="2" eb="5">
      <t>ショウガッコウ</t>
    </rPh>
    <phoneticPr fontId="19"/>
  </si>
  <si>
    <t>厚木市ぼうさいの丘公園　研修室</t>
    <phoneticPr fontId="19"/>
  </si>
  <si>
    <t>藤沢市六会公民館</t>
    <rPh sb="0" eb="3">
      <t>フジサワシ</t>
    </rPh>
    <rPh sb="3" eb="4">
      <t>ム</t>
    </rPh>
    <rPh sb="4" eb="5">
      <t>ア</t>
    </rPh>
    <rPh sb="5" eb="8">
      <t>コウミンカン</t>
    </rPh>
    <phoneticPr fontId="19"/>
  </si>
  <si>
    <t>山田　豊</t>
    <rPh sb="0" eb="2">
      <t>ヤマダ</t>
    </rPh>
    <rPh sb="3" eb="4">
      <t>ユタカ</t>
    </rPh>
    <phoneticPr fontId="19"/>
  </si>
  <si>
    <t>11月13日(日)</t>
  </si>
  <si>
    <t>神奈川近代文学館</t>
  </si>
  <si>
    <t>横須賀商工会議所</t>
    <rPh sb="0" eb="3">
      <t>ヨコスカ</t>
    </rPh>
    <rPh sb="3" eb="8">
      <t>ショウコウカイギショ</t>
    </rPh>
    <phoneticPr fontId="19"/>
  </si>
  <si>
    <t>　</t>
    <phoneticPr fontId="19"/>
  </si>
  <si>
    <t xml:space="preserve"> </t>
    <phoneticPr fontId="19"/>
  </si>
  <si>
    <t xml:space="preserve"> </t>
    <phoneticPr fontId="19"/>
  </si>
  <si>
    <t>3月19日(日)</t>
    <rPh sb="1" eb="2">
      <t>/</t>
    </rPh>
    <phoneticPr fontId="19"/>
  </si>
  <si>
    <t>鎌倉青少年会館</t>
    <rPh sb="0" eb="2">
      <t>カマクラ</t>
    </rPh>
    <rPh sb="2" eb="5">
      <t>セイショウネン</t>
    </rPh>
    <rPh sb="5" eb="7">
      <t>カイカン</t>
    </rPh>
    <phoneticPr fontId="19"/>
  </si>
  <si>
    <t>3月25日(土)</t>
    <rPh sb="1" eb="2">
      <t>/</t>
    </rPh>
    <phoneticPr fontId="19"/>
  </si>
  <si>
    <t>一色岡会館</t>
    <rPh sb="0" eb="2">
      <t>イッシキ</t>
    </rPh>
    <rPh sb="2" eb="3">
      <t>オカ</t>
    </rPh>
    <rPh sb="3" eb="5">
      <t>カイカン</t>
    </rPh>
    <phoneticPr fontId="19"/>
  </si>
  <si>
    <t xml:space="preserve"> </t>
    <phoneticPr fontId="19"/>
  </si>
  <si>
    <t xml:space="preserve"> </t>
    <phoneticPr fontId="19"/>
  </si>
  <si>
    <t>開設地区</t>
    <phoneticPr fontId="3"/>
  </si>
  <si>
    <t>みなと</t>
    <phoneticPr fontId="3"/>
  </si>
  <si>
    <t>横浜</t>
  </si>
  <si>
    <t>5月27日(土)</t>
  </si>
  <si>
    <t>孝道山</t>
  </si>
  <si>
    <t>工藤達也</t>
    <rPh sb="0" eb="2">
      <t>クドウ</t>
    </rPh>
    <rPh sb="2" eb="4">
      <t>タツヤ</t>
    </rPh>
    <phoneticPr fontId="19"/>
  </si>
  <si>
    <t>　</t>
    <phoneticPr fontId="19"/>
  </si>
  <si>
    <t>海老名市運動公園屋内プール棟</t>
    <rPh sb="0" eb="3">
      <t>エビナ</t>
    </rPh>
    <rPh sb="3" eb="4">
      <t>シ</t>
    </rPh>
    <rPh sb="4" eb="8">
      <t>ウンドウコウエン</t>
    </rPh>
    <rPh sb="8" eb="10">
      <t>オクナイ</t>
    </rPh>
    <rPh sb="13" eb="14">
      <t>トウ</t>
    </rPh>
    <phoneticPr fontId="19"/>
  </si>
  <si>
    <t>曽根純一</t>
    <rPh sb="0" eb="2">
      <t>ソネ</t>
    </rPh>
    <rPh sb="2" eb="4">
      <t>ジュンイチ</t>
    </rPh>
    <phoneticPr fontId="19"/>
  </si>
  <si>
    <t>堀　格人</t>
    <rPh sb="0" eb="1">
      <t>ホリ</t>
    </rPh>
    <rPh sb="2" eb="4">
      <t>カクト</t>
    </rPh>
    <phoneticPr fontId="19"/>
  </si>
  <si>
    <t>湘南</t>
    <rPh sb="0" eb="2">
      <t>ショウナn</t>
    </rPh>
    <phoneticPr fontId="19"/>
  </si>
  <si>
    <t>福岡新司</t>
    <rPh sb="0" eb="2">
      <t>フクオカ</t>
    </rPh>
    <rPh sb="2" eb="4">
      <t>シンジ</t>
    </rPh>
    <phoneticPr fontId="19"/>
  </si>
  <si>
    <t>木下篤芳</t>
    <rPh sb="0" eb="2">
      <t>キノシタ</t>
    </rPh>
    <rPh sb="2" eb="4">
      <t>アツヨシ</t>
    </rPh>
    <phoneticPr fontId="19"/>
  </si>
  <si>
    <t>みなと</t>
    <phoneticPr fontId="19"/>
  </si>
  <si>
    <t>神谷弘行</t>
    <rPh sb="0" eb="2">
      <t>カミヤ</t>
    </rPh>
    <rPh sb="2" eb="4">
      <t>ヒロユキ</t>
    </rPh>
    <phoneticPr fontId="19"/>
  </si>
  <si>
    <t>　</t>
    <phoneticPr fontId="19"/>
  </si>
  <si>
    <t xml:space="preserve"> </t>
    <phoneticPr fontId="19"/>
  </si>
  <si>
    <t>野々目慎一</t>
    <rPh sb="0" eb="3">
      <t>ノノメ</t>
    </rPh>
    <rPh sb="3" eb="5">
      <t>シンイチ</t>
    </rPh>
    <phoneticPr fontId="19"/>
  </si>
  <si>
    <t>みなと</t>
    <phoneticPr fontId="19"/>
  </si>
  <si>
    <t>北村岳人</t>
    <rPh sb="0" eb="2">
      <t>キタムラ</t>
    </rPh>
    <rPh sb="2" eb="4">
      <t>ガクト</t>
    </rPh>
    <phoneticPr fontId="19"/>
  </si>
  <si>
    <t>川崎</t>
    <rPh sb="0" eb="1">
      <t>カワサキ</t>
    </rPh>
    <phoneticPr fontId="19"/>
  </si>
  <si>
    <t xml:space="preserve">大久保清彦 </t>
    <rPh sb="0" eb="3">
      <t>オオクボ</t>
    </rPh>
    <rPh sb="3" eb="5">
      <t>キヨヒコ</t>
    </rPh>
    <phoneticPr fontId="19"/>
  </si>
  <si>
    <t>湘南</t>
    <rPh sb="0" eb="1">
      <t>ショウナn</t>
    </rPh>
    <phoneticPr fontId="19"/>
  </si>
  <si>
    <t>斉藤也寸之</t>
    <rPh sb="0" eb="2">
      <t>サイトウ</t>
    </rPh>
    <rPh sb="2" eb="3">
      <t>ヤ</t>
    </rPh>
    <rPh sb="3" eb="4">
      <t>スン</t>
    </rPh>
    <rPh sb="4" eb="5">
      <t>ユキ</t>
    </rPh>
    <phoneticPr fontId="19"/>
  </si>
  <si>
    <t>鈴木昌子</t>
    <rPh sb="0" eb="2">
      <t>スズキ</t>
    </rPh>
    <rPh sb="2" eb="4">
      <t>マサコ</t>
    </rPh>
    <phoneticPr fontId="19"/>
  </si>
  <si>
    <t>相模原市民健康文化センター</t>
    <rPh sb="0" eb="3">
      <t>サガミハラ</t>
    </rPh>
    <rPh sb="3" eb="5">
      <t>シミン</t>
    </rPh>
    <rPh sb="5" eb="9">
      <t>ケンコウブンカ</t>
    </rPh>
    <phoneticPr fontId="19"/>
  </si>
  <si>
    <t>中鶴英昭</t>
    <rPh sb="0" eb="2">
      <t>ナカツル</t>
    </rPh>
    <rPh sb="2" eb="4">
      <t>ヒデアキ</t>
    </rPh>
    <phoneticPr fontId="19"/>
  </si>
  <si>
    <t>前田　幸</t>
    <rPh sb="0" eb="2">
      <t>マエダ</t>
    </rPh>
    <rPh sb="3" eb="4">
      <t>コウ</t>
    </rPh>
    <phoneticPr fontId="19"/>
  </si>
  <si>
    <t>服部秀治</t>
    <rPh sb="0" eb="2">
      <t>ハットリ</t>
    </rPh>
    <rPh sb="2" eb="4">
      <t>シュウジ</t>
    </rPh>
    <phoneticPr fontId="19"/>
  </si>
  <si>
    <t>川崎市青少年の家</t>
    <rPh sb="0" eb="1">
      <t>カワサキ</t>
    </rPh>
    <rPh sb="3" eb="4">
      <t>セイショウネn</t>
    </rPh>
    <phoneticPr fontId="19"/>
  </si>
  <si>
    <t>増田洋子</t>
    <rPh sb="0" eb="2">
      <t>マスダ</t>
    </rPh>
    <rPh sb="2" eb="4">
      <t>ヨウコ</t>
    </rPh>
    <phoneticPr fontId="19"/>
  </si>
  <si>
    <t>竹内和夫</t>
    <rPh sb="0" eb="2">
      <t>タケウチ</t>
    </rPh>
    <rPh sb="2" eb="4">
      <t>カズオ</t>
    </rPh>
    <phoneticPr fontId="19"/>
  </si>
  <si>
    <t>↑</t>
    <phoneticPr fontId="3"/>
  </si>
  <si>
    <t>合計17回開設（前年度－５回）</t>
    <rPh sb="0" eb="2">
      <t>ゴウケイ</t>
    </rPh>
    <rPh sb="4" eb="5">
      <t>カイ</t>
    </rPh>
    <rPh sb="5" eb="7">
      <t>カイセツ</t>
    </rPh>
    <rPh sb="8" eb="11">
      <t>ゼンネンド</t>
    </rPh>
    <rPh sb="13" eb="14">
      <t>カイ</t>
    </rPh>
    <phoneticPr fontId="3"/>
  </si>
  <si>
    <t>２２回開設</t>
    <rPh sb="2" eb="3">
      <t>カイ</t>
    </rPh>
    <rPh sb="3" eb="5">
      <t>カイセツ</t>
    </rPh>
    <phoneticPr fontId="3"/>
  </si>
  <si>
    <t>R４年度実績　男197、女242、計439</t>
    <rPh sb="2" eb="4">
      <t>ネンド</t>
    </rPh>
    <rPh sb="4" eb="6">
      <t>ジッセキ</t>
    </rPh>
    <rPh sb="7" eb="8">
      <t>オトコ</t>
    </rPh>
    <rPh sb="12" eb="13">
      <t>オンナ</t>
    </rPh>
    <rPh sb="17" eb="18">
      <t>ケイ</t>
    </rPh>
    <phoneticPr fontId="3"/>
  </si>
  <si>
    <t>令和５年度　ボーイスカウト講習会　開設予定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rPh sb="13" eb="16">
      <t>コウシュウカイ</t>
    </rPh>
    <rPh sb="17" eb="19">
      <t>カイセツ</t>
    </rPh>
    <rPh sb="19" eb="21">
      <t>ヨテイ</t>
    </rPh>
    <phoneticPr fontId="3"/>
  </si>
  <si>
    <t>小田原市マロニエ</t>
    <rPh sb="0" eb="3">
      <t>オダワラ</t>
    </rPh>
    <rPh sb="3" eb="4">
      <t>シ</t>
    </rPh>
    <phoneticPr fontId="19"/>
  </si>
  <si>
    <t>藤沢市藤沢公民館</t>
    <rPh sb="0" eb="2">
      <t>フジサワ</t>
    </rPh>
    <rPh sb="2" eb="3">
      <t>sh</t>
    </rPh>
    <rPh sb="3" eb="5">
      <t>フジサワ</t>
    </rPh>
    <rPh sb="5" eb="8">
      <t>コウミn</t>
    </rPh>
    <phoneticPr fontId="19"/>
  </si>
  <si>
    <t>神奈川近代文学館</t>
    <rPh sb="0" eb="3">
      <t>カナガワ</t>
    </rPh>
    <rPh sb="3" eb="5">
      <t>キンダイ</t>
    </rPh>
    <rPh sb="5" eb="8">
      <t>ブンガクカン</t>
    </rPh>
    <phoneticPr fontId="19"/>
  </si>
  <si>
    <t>鎌倉市カトリック雪の下教会</t>
    <rPh sb="0" eb="2">
      <t>カマクラ</t>
    </rPh>
    <rPh sb="2" eb="3">
      <t>sh</t>
    </rPh>
    <rPh sb="8" eb="9">
      <t>ユキノ</t>
    </rPh>
    <rPh sb="11" eb="13">
      <t>キョウカイ</t>
    </rPh>
    <phoneticPr fontId="19"/>
  </si>
  <si>
    <t>あーすぷらざ</t>
    <phoneticPr fontId="19"/>
  </si>
  <si>
    <t>川崎市教育文化会館</t>
    <rPh sb="0" eb="3">
      <t>カワサキ</t>
    </rPh>
    <rPh sb="3" eb="9">
      <t>キョウイク</t>
    </rPh>
    <phoneticPr fontId="19"/>
  </si>
  <si>
    <t>小机小学校</t>
    <rPh sb="0" eb="2">
      <t>コヅクエ</t>
    </rPh>
    <rPh sb="2" eb="5">
      <t>ショウガッコウ</t>
    </rPh>
    <phoneticPr fontId="19"/>
  </si>
  <si>
    <t>厚木市ぼうさいの丘公園</t>
    <rPh sb="0" eb="3">
      <t>アツギシ</t>
    </rPh>
    <rPh sb="8" eb="9">
      <t>オカ</t>
    </rPh>
    <rPh sb="9" eb="11">
      <t>コウエン</t>
    </rPh>
    <phoneticPr fontId="19"/>
  </si>
  <si>
    <t>本町コミュニティセンター</t>
    <rPh sb="0" eb="2">
      <t>ホンマチ</t>
    </rPh>
    <phoneticPr fontId="19"/>
  </si>
  <si>
    <t>　</t>
    <phoneticPr fontId="19"/>
  </si>
  <si>
    <t>令和６年度　ボーイスカウト講習会　開設予定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rPh sb="13" eb="16">
      <t>コウシュウカイ</t>
    </rPh>
    <rPh sb="17" eb="19">
      <t>カイセツ</t>
    </rPh>
    <rPh sb="19" eb="21">
      <t>ヨテイ</t>
    </rPh>
    <phoneticPr fontId="3"/>
  </si>
  <si>
    <t>１７回開設</t>
    <rPh sb="2" eb="3">
      <t>カイ</t>
    </rPh>
    <rPh sb="3" eb="5">
      <t>カイセツ</t>
    </rPh>
    <phoneticPr fontId="3"/>
  </si>
  <si>
    <t>合計17回開設（前年度±０回）</t>
    <rPh sb="0" eb="2">
      <t>ゴウケイ</t>
    </rPh>
    <rPh sb="4" eb="5">
      <t>カイ</t>
    </rPh>
    <rPh sb="5" eb="7">
      <t>カイセツ</t>
    </rPh>
    <rPh sb="8" eb="11">
      <t>ゼンネンド</t>
    </rPh>
    <rPh sb="13" eb="14">
      <t>カイ</t>
    </rPh>
    <phoneticPr fontId="3"/>
  </si>
  <si>
    <t xml:space="preserve"> </t>
  </si>
  <si>
    <t>みなと</t>
    <phoneticPr fontId="19"/>
  </si>
  <si>
    <t>R５年度実績　男181、女158、計339</t>
    <rPh sb="2" eb="4">
      <t>ネンド</t>
    </rPh>
    <rPh sb="4" eb="6">
      <t>ジッセキ</t>
    </rPh>
    <rPh sb="7" eb="8">
      <t>オトコ</t>
    </rPh>
    <rPh sb="12" eb="13">
      <t>オンナ</t>
    </rPh>
    <rPh sb="17" eb="18">
      <t>ケイ</t>
    </rPh>
    <phoneticPr fontId="3"/>
  </si>
  <si>
    <t>田中明美</t>
    <rPh sb="0" eb="2">
      <t>タナカ</t>
    </rPh>
    <rPh sb="2" eb="4">
      <t>アケミ</t>
    </rPh>
    <phoneticPr fontId="19"/>
  </si>
  <si>
    <t>神谷弘行</t>
    <rPh sb="0" eb="4">
      <t>カミヤヒロユキ</t>
    </rPh>
    <phoneticPr fontId="19"/>
  </si>
  <si>
    <t>大久保清彦</t>
    <rPh sb="0" eb="3">
      <t>オオクボ</t>
    </rPh>
    <rPh sb="3" eb="5">
      <t>キヨヒコ</t>
    </rPh>
    <phoneticPr fontId="19"/>
  </si>
  <si>
    <t>栗田哲郎</t>
    <rPh sb="0" eb="2">
      <t>クリタ</t>
    </rPh>
    <rPh sb="2" eb="4">
      <t>テツロウ</t>
    </rPh>
    <phoneticPr fontId="19"/>
  </si>
  <si>
    <t>服部秀治</t>
    <rPh sb="0" eb="4">
      <t>ハットリシュウジ</t>
    </rPh>
    <phoneticPr fontId="19"/>
  </si>
  <si>
    <t>木下篤芳</t>
    <rPh sb="0" eb="4">
      <t>キノシタトクヨシ</t>
    </rPh>
    <phoneticPr fontId="19"/>
  </si>
  <si>
    <t>野々目慎一</t>
    <rPh sb="0" eb="5">
      <t>ノノメシンイチ</t>
    </rPh>
    <phoneticPr fontId="19"/>
  </si>
  <si>
    <t>武田幹緒</t>
    <rPh sb="0" eb="2">
      <t>タケダ</t>
    </rPh>
    <rPh sb="2" eb="4">
      <t>ミキオ</t>
    </rPh>
    <phoneticPr fontId="19"/>
  </si>
  <si>
    <t>木村寿宏</t>
    <rPh sb="0" eb="2">
      <t>キムラ</t>
    </rPh>
    <rPh sb="2" eb="4">
      <t>トシヒロ</t>
    </rPh>
    <phoneticPr fontId="19"/>
  </si>
  <si>
    <t>小林智人</t>
    <rPh sb="0" eb="2">
      <t>コバヤシ</t>
    </rPh>
    <rPh sb="2" eb="4">
      <t>ノリト</t>
    </rPh>
    <phoneticPr fontId="19"/>
  </si>
  <si>
    <t>前川裕一</t>
    <rPh sb="0" eb="4">
      <t>マエカワヒロカズ</t>
    </rPh>
    <phoneticPr fontId="19"/>
  </si>
  <si>
    <t>菅野克俊</t>
    <rPh sb="0" eb="2">
      <t>スガノ</t>
    </rPh>
    <rPh sb="2" eb="4">
      <t>カツトシ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</si>
</sst>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&quot;▲ &quot;0"/>
    <numFmt numFmtId="177" formatCode="m&quot;月&quot;d&quot;日(&quot;aaa&quot;)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strike/>
      <sz val="1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scheme val="minor"/>
    </font>
    <font>
      <strike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76" fontId="16" fillId="0" borderId="15" xfId="0" quotePrefix="1" applyNumberFormat="1" applyFont="1" applyBorder="1">
      <alignment vertical="center"/>
    </xf>
    <xf numFmtId="176" fontId="16" fillId="0" borderId="2" xfId="0" quotePrefix="1" applyNumberFormat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>
      <alignment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5" fillId="0" borderId="16" xfId="0" applyFont="1" applyBorder="1">
      <alignment vertical="center"/>
    </xf>
    <xf numFmtId="0" fontId="15" fillId="0" borderId="14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left" vertical="center" indent="1"/>
    </xf>
    <xf numFmtId="176" fontId="16" fillId="0" borderId="15" xfId="0" quotePrefix="1" applyNumberFormat="1" applyFont="1" applyBorder="1" applyAlignment="1">
      <alignment vertical="center" shrinkToFit="1"/>
    </xf>
    <xf numFmtId="176" fontId="16" fillId="0" borderId="2" xfId="0" quotePrefix="1" applyNumberFormat="1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177" fontId="15" fillId="0" borderId="1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176" fontId="16" fillId="0" borderId="12" xfId="0" quotePrefix="1" applyNumberFormat="1" applyFont="1" applyBorder="1" applyAlignment="1">
      <alignment vertical="center" shrinkToFit="1"/>
    </xf>
    <xf numFmtId="176" fontId="16" fillId="0" borderId="20" xfId="0" quotePrefix="1" applyNumberFormat="1" applyFont="1" applyBorder="1" applyAlignment="1">
      <alignment vertical="center" shrinkToFit="1"/>
    </xf>
    <xf numFmtId="177" fontId="17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5" fillId="0" borderId="6" xfId="0" applyFont="1" applyBorder="1">
      <alignment vertical="center"/>
    </xf>
    <xf numFmtId="0" fontId="15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204209</xdr:colOff>
      <xdr:row>1</xdr:row>
      <xdr:rowOff>152026</xdr:rowOff>
    </xdr:from>
    <xdr:ext cx="749992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55669" y="357766"/>
          <a:ext cx="74999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日時が近い開設の場合、開催番号の取得の際（県連事務局に連絡）、番号が逆にならぬよう、気を付けてください！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204209</xdr:colOff>
      <xdr:row>1</xdr:row>
      <xdr:rowOff>152026</xdr:rowOff>
    </xdr:from>
    <xdr:ext cx="749992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455669" y="357766"/>
          <a:ext cx="74999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日時が近い開設の場合、開催番号の取得の際（県連事務局に連絡）、番号が逆にならぬよう、気を付けてください！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204209</xdr:colOff>
      <xdr:row>1</xdr:row>
      <xdr:rowOff>152026</xdr:rowOff>
    </xdr:from>
    <xdr:ext cx="749992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55669" y="357766"/>
          <a:ext cx="74999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日時が近い開設の場合、開催番号の取得の際（県連事務局に連絡）、番号が逆にならぬよう、気を付けてください！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204209</xdr:colOff>
      <xdr:row>1</xdr:row>
      <xdr:rowOff>152026</xdr:rowOff>
    </xdr:from>
    <xdr:ext cx="749992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480434" y="371101"/>
          <a:ext cx="74999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日時が近い開設の場合、開催番号の取得の際（県連事務局に連絡）、番号が逆にならぬよう、気を付けてください！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204209</xdr:colOff>
      <xdr:row>1</xdr:row>
      <xdr:rowOff>152026</xdr:rowOff>
    </xdr:from>
    <xdr:ext cx="749992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03294" y="371101"/>
          <a:ext cx="749144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日時が近い開設の場合、開催番号の取得の際（県連事務局に連絡）、番号が逆にならぬよう、気を付けてください！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204209</xdr:colOff>
      <xdr:row>1</xdr:row>
      <xdr:rowOff>152026</xdr:rowOff>
    </xdr:from>
    <xdr:ext cx="749992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503294" y="371101"/>
          <a:ext cx="749144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日時が近い開設の場合、開催番号の取得の際（県連事務局に連絡）、番号が逆にならぬよう、気を付けてください！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204209</xdr:colOff>
      <xdr:row>1</xdr:row>
      <xdr:rowOff>152026</xdr:rowOff>
    </xdr:from>
    <xdr:ext cx="749992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3294" y="371101"/>
          <a:ext cx="749144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日時が近い開設の場合、開催番号の取得の際（県連事務局に連絡）、番号が逆にならぬよう、気を付けてください！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204209</xdr:colOff>
      <xdr:row>1</xdr:row>
      <xdr:rowOff>152026</xdr:rowOff>
    </xdr:from>
    <xdr:ext cx="749992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209924" y="361576"/>
          <a:ext cx="74951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日時が近い開設の場合、開催番号の取得の際（県連事務局に連絡）、番号が逆にならぬよう、気を付けてください！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204209</xdr:colOff>
      <xdr:row>1</xdr:row>
      <xdr:rowOff>152026</xdr:rowOff>
    </xdr:from>
    <xdr:ext cx="749992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209924" y="358401"/>
          <a:ext cx="74951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日時が近い開設の場合、開催番号の取得の際（県連事務局に連絡）、番号が逆にならぬよう、気を付けてください！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4"/>
  <sheetViews>
    <sheetView tabSelected="1" view="pageBreakPreview" topLeftCell="B1" zoomScale="80" zoomScaleNormal="80" zoomScaleSheetLayoutView="80" workbookViewId="0">
      <pane ySplit="4" topLeftCell="A5" activePane="bottomLeft" state="frozen"/>
      <selection activeCell="F24" sqref="F24:G24"/>
      <selection pane="bottomLeft" activeCell="F22" sqref="F22"/>
    </sheetView>
  </sheetViews>
  <sheetFormatPr defaultColWidth="9" defaultRowHeight="13.2" x14ac:dyDescent="0.2"/>
  <cols>
    <col min="1" max="1" width="3.6640625" customWidth="1"/>
    <col min="2" max="2" width="7.6640625" customWidth="1"/>
    <col min="3" max="3" width="14.6640625" bestFit="1" customWidth="1"/>
    <col min="4" max="4" width="14.6640625" customWidth="1"/>
    <col min="5" max="5" width="23.6640625" bestFit="1" customWidth="1"/>
    <col min="6" max="6" width="13.6640625" customWidth="1"/>
    <col min="7" max="9" width="4.6640625" customWidth="1"/>
    <col min="10" max="10" width="6.109375" customWidth="1"/>
    <col min="11" max="17" width="4.6640625" customWidth="1"/>
    <col min="18" max="18" width="5.6640625" customWidth="1"/>
  </cols>
  <sheetData>
    <row r="1" spans="1:18" ht="16.2" x14ac:dyDescent="0.2">
      <c r="C1" s="61" t="s">
        <v>412</v>
      </c>
      <c r="D1" s="61"/>
      <c r="E1" s="61"/>
      <c r="F1" s="61"/>
      <c r="G1" s="61"/>
    </row>
    <row r="2" spans="1:18" ht="41.25" customHeight="1" x14ac:dyDescent="0.2">
      <c r="R2" s="62"/>
    </row>
    <row r="3" spans="1:18" ht="18" customHeight="1" thickBot="1" x14ac:dyDescent="0.25">
      <c r="B3" s="63" t="s">
        <v>0</v>
      </c>
      <c r="C3" s="63" t="s">
        <v>35</v>
      </c>
      <c r="D3" s="64" t="s">
        <v>36</v>
      </c>
      <c r="E3" s="63" t="s">
        <v>6</v>
      </c>
      <c r="F3" s="63" t="s">
        <v>1</v>
      </c>
      <c r="G3" s="63" t="s">
        <v>2</v>
      </c>
      <c r="H3" s="63"/>
      <c r="I3" s="63"/>
      <c r="K3" s="14" t="s">
        <v>29</v>
      </c>
      <c r="L3" s="14"/>
      <c r="M3" s="14"/>
      <c r="N3" s="14"/>
      <c r="O3" s="14"/>
      <c r="P3" s="14"/>
      <c r="Q3" s="14"/>
      <c r="R3" s="62"/>
    </row>
    <row r="4" spans="1:18" ht="18" customHeight="1" x14ac:dyDescent="0.2">
      <c r="B4" s="63"/>
      <c r="C4" s="63"/>
      <c r="D4" s="65"/>
      <c r="E4" s="63"/>
      <c r="F4" s="63"/>
      <c r="G4" s="24" t="s">
        <v>3</v>
      </c>
      <c r="H4" s="25" t="s">
        <v>4</v>
      </c>
      <c r="I4" s="26" t="s">
        <v>5</v>
      </c>
      <c r="K4" s="1" t="s">
        <v>19</v>
      </c>
      <c r="L4" s="1" t="s">
        <v>7</v>
      </c>
      <c r="M4" s="1" t="s">
        <v>98</v>
      </c>
      <c r="N4" s="1" t="s">
        <v>23</v>
      </c>
      <c r="O4" s="1" t="s">
        <v>25</v>
      </c>
      <c r="P4" s="1" t="s">
        <v>99</v>
      </c>
      <c r="Q4" s="8" t="s">
        <v>28</v>
      </c>
      <c r="R4" s="9" t="s">
        <v>5</v>
      </c>
    </row>
    <row r="5" spans="1:18" ht="23.25" customHeight="1" x14ac:dyDescent="0.2">
      <c r="A5">
        <v>1</v>
      </c>
      <c r="B5" s="26">
        <v>1</v>
      </c>
      <c r="C5" s="15" t="s">
        <v>367</v>
      </c>
      <c r="D5" s="49">
        <v>45437</v>
      </c>
      <c r="E5" s="15" t="s">
        <v>326</v>
      </c>
      <c r="F5" s="21" t="s">
        <v>418</v>
      </c>
      <c r="G5" s="16" t="s">
        <v>326</v>
      </c>
      <c r="H5" s="27" t="s">
        <v>326</v>
      </c>
      <c r="I5" s="17" t="s">
        <v>326</v>
      </c>
      <c r="J5" s="7"/>
      <c r="K5" s="17" t="s">
        <v>326</v>
      </c>
      <c r="L5" s="17" t="s">
        <v>326</v>
      </c>
      <c r="M5" s="17"/>
      <c r="N5" s="17"/>
      <c r="O5" s="17"/>
      <c r="P5" s="17"/>
      <c r="Q5" s="16"/>
      <c r="R5" s="18">
        <f t="shared" ref="R5:R30" si="0">SUM(K5:Q5)</f>
        <v>0</v>
      </c>
    </row>
    <row r="6" spans="1:18" ht="23.25" customHeight="1" x14ac:dyDescent="0.2">
      <c r="A6">
        <v>2</v>
      </c>
      <c r="B6" s="26">
        <v>2</v>
      </c>
      <c r="C6" s="15" t="s">
        <v>335</v>
      </c>
      <c r="D6" s="49">
        <v>45444</v>
      </c>
      <c r="E6" s="15" t="s">
        <v>326</v>
      </c>
      <c r="F6" s="21" t="s">
        <v>373</v>
      </c>
      <c r="G6" s="16" t="s">
        <v>326</v>
      </c>
      <c r="H6" s="27" t="s">
        <v>326</v>
      </c>
      <c r="I6" s="17" t="s">
        <v>326</v>
      </c>
      <c r="K6" s="17" t="s">
        <v>411</v>
      </c>
      <c r="L6" s="17" t="s">
        <v>326</v>
      </c>
      <c r="M6" s="17"/>
      <c r="N6" s="17"/>
      <c r="O6" s="17" t="s">
        <v>411</v>
      </c>
      <c r="P6" s="17"/>
      <c r="Q6" s="16"/>
      <c r="R6" s="18">
        <f t="shared" si="0"/>
        <v>0</v>
      </c>
    </row>
    <row r="7" spans="1:18" ht="23.25" customHeight="1" x14ac:dyDescent="0.2">
      <c r="A7">
        <v>3</v>
      </c>
      <c r="B7" s="26">
        <v>3</v>
      </c>
      <c r="C7" s="15" t="s">
        <v>335</v>
      </c>
      <c r="D7" s="49">
        <v>45445</v>
      </c>
      <c r="E7" s="15" t="s">
        <v>326</v>
      </c>
      <c r="F7" s="21" t="s">
        <v>384</v>
      </c>
      <c r="G7" s="16" t="s">
        <v>326</v>
      </c>
      <c r="H7" s="27" t="s">
        <v>326</v>
      </c>
      <c r="I7" s="17" t="s">
        <v>326</v>
      </c>
      <c r="K7" s="17" t="s">
        <v>326</v>
      </c>
      <c r="L7" s="17" t="s">
        <v>315</v>
      </c>
      <c r="M7" s="17" t="s">
        <v>411</v>
      </c>
      <c r="N7" s="17"/>
      <c r="O7" s="17" t="s">
        <v>411</v>
      </c>
      <c r="P7" s="17"/>
      <c r="Q7" s="16"/>
      <c r="R7" s="18">
        <f t="shared" ref="R7:R18" si="1">SUM(K7:Q7)</f>
        <v>0</v>
      </c>
    </row>
    <row r="8" spans="1:18" ht="23.25" customHeight="1" x14ac:dyDescent="0.2">
      <c r="A8">
        <v>4</v>
      </c>
      <c r="B8" s="26">
        <v>4</v>
      </c>
      <c r="C8" s="15" t="s">
        <v>332</v>
      </c>
      <c r="D8" s="49">
        <v>45458</v>
      </c>
      <c r="E8" s="15" t="s">
        <v>326</v>
      </c>
      <c r="F8" s="21" t="s">
        <v>419</v>
      </c>
      <c r="G8" s="16" t="s">
        <v>326</v>
      </c>
      <c r="H8" s="27" t="s">
        <v>326</v>
      </c>
      <c r="I8" s="17" t="s">
        <v>326</v>
      </c>
      <c r="K8" s="17" t="s">
        <v>326</v>
      </c>
      <c r="L8" s="17" t="s">
        <v>315</v>
      </c>
      <c r="M8" s="17"/>
      <c r="N8" s="17" t="s">
        <v>411</v>
      </c>
      <c r="O8" s="17" t="s">
        <v>326</v>
      </c>
      <c r="P8" s="17"/>
      <c r="Q8" s="16"/>
      <c r="R8" s="18">
        <f t="shared" si="1"/>
        <v>0</v>
      </c>
    </row>
    <row r="9" spans="1:18" ht="23.25" customHeight="1" x14ac:dyDescent="0.2">
      <c r="A9">
        <v>5</v>
      </c>
      <c r="B9" s="26">
        <v>5</v>
      </c>
      <c r="C9" s="15" t="s">
        <v>334</v>
      </c>
      <c r="D9" s="49">
        <v>45459</v>
      </c>
      <c r="E9" s="15" t="s">
        <v>326</v>
      </c>
      <c r="F9" s="21" t="s">
        <v>420</v>
      </c>
      <c r="G9" s="16" t="s">
        <v>326</v>
      </c>
      <c r="H9" s="27" t="s">
        <v>326</v>
      </c>
      <c r="I9" s="17" t="s">
        <v>326</v>
      </c>
      <c r="K9" s="17"/>
      <c r="L9" s="17" t="s">
        <v>315</v>
      </c>
      <c r="M9" s="17"/>
      <c r="N9" s="17"/>
      <c r="O9" s="17"/>
      <c r="P9" s="17" t="s">
        <v>411</v>
      </c>
      <c r="Q9" s="16"/>
      <c r="R9" s="18">
        <f t="shared" si="1"/>
        <v>0</v>
      </c>
    </row>
    <row r="10" spans="1:18" ht="23.25" customHeight="1" x14ac:dyDescent="0.2">
      <c r="A10">
        <v>7</v>
      </c>
      <c r="B10" s="26">
        <v>6</v>
      </c>
      <c r="C10" s="15" t="s">
        <v>333</v>
      </c>
      <c r="D10" s="49">
        <v>45459</v>
      </c>
      <c r="E10" s="15" t="s">
        <v>326</v>
      </c>
      <c r="F10" s="21" t="s">
        <v>421</v>
      </c>
      <c r="G10" s="16" t="s">
        <v>326</v>
      </c>
      <c r="H10" s="27" t="s">
        <v>326</v>
      </c>
      <c r="I10" s="17" t="s">
        <v>326</v>
      </c>
      <c r="K10" s="17"/>
      <c r="L10" s="17" t="s">
        <v>315</v>
      </c>
      <c r="M10" s="17"/>
      <c r="N10" s="17"/>
      <c r="O10" s="17"/>
      <c r="P10" s="17" t="s">
        <v>411</v>
      </c>
      <c r="Q10" s="16"/>
      <c r="R10" s="18">
        <f t="shared" si="1"/>
        <v>0</v>
      </c>
    </row>
    <row r="11" spans="1:18" ht="23.25" customHeight="1" x14ac:dyDescent="0.2">
      <c r="B11" s="26">
        <v>7</v>
      </c>
      <c r="C11" s="15" t="s">
        <v>375</v>
      </c>
      <c r="D11" s="49">
        <v>45494</v>
      </c>
      <c r="E11" s="15"/>
      <c r="F11" s="21" t="s">
        <v>422</v>
      </c>
      <c r="G11" s="16"/>
      <c r="H11" s="27"/>
      <c r="I11" s="17"/>
      <c r="K11" s="17"/>
      <c r="L11" s="17"/>
      <c r="M11" s="17"/>
      <c r="N11" s="17"/>
      <c r="O11" s="17"/>
      <c r="P11" s="17"/>
      <c r="Q11" s="16"/>
      <c r="R11" s="18">
        <f t="shared" si="1"/>
        <v>0</v>
      </c>
    </row>
    <row r="12" spans="1:18" ht="23.25" customHeight="1" x14ac:dyDescent="0.2">
      <c r="A12">
        <v>8</v>
      </c>
      <c r="B12" s="26">
        <v>8</v>
      </c>
      <c r="C12" s="15" t="s">
        <v>334</v>
      </c>
      <c r="D12" s="49">
        <v>45585</v>
      </c>
      <c r="E12" s="15" t="s">
        <v>326</v>
      </c>
      <c r="F12" s="21" t="s">
        <v>423</v>
      </c>
      <c r="G12" s="16" t="s">
        <v>326</v>
      </c>
      <c r="H12" s="27" t="s">
        <v>326</v>
      </c>
      <c r="I12" s="17" t="s">
        <v>326</v>
      </c>
      <c r="K12" s="17"/>
      <c r="L12" s="17" t="s">
        <v>315</v>
      </c>
      <c r="M12" s="17"/>
      <c r="N12" s="17"/>
      <c r="O12" s="17"/>
      <c r="P12" s="17" t="s">
        <v>411</v>
      </c>
      <c r="Q12" s="16"/>
      <c r="R12" s="18">
        <f t="shared" si="1"/>
        <v>0</v>
      </c>
    </row>
    <row r="13" spans="1:18" ht="23.25" customHeight="1" x14ac:dyDescent="0.2">
      <c r="A13">
        <v>9</v>
      </c>
      <c r="B13" s="26">
        <v>9</v>
      </c>
      <c r="C13" s="15" t="s">
        <v>416</v>
      </c>
      <c r="D13" s="49">
        <v>45585</v>
      </c>
      <c r="E13" s="15" t="s">
        <v>326</v>
      </c>
      <c r="F13" s="21" t="s">
        <v>424</v>
      </c>
      <c r="G13" s="16" t="s">
        <v>326</v>
      </c>
      <c r="H13" s="27" t="s">
        <v>326</v>
      </c>
      <c r="I13" s="17" t="s">
        <v>326</v>
      </c>
      <c r="K13" s="17"/>
      <c r="L13" s="17" t="s">
        <v>315</v>
      </c>
      <c r="M13" s="17"/>
      <c r="N13" s="17"/>
      <c r="O13" s="17"/>
      <c r="P13" s="17" t="s">
        <v>411</v>
      </c>
      <c r="Q13" s="16"/>
      <c r="R13" s="18">
        <f t="shared" si="1"/>
        <v>0</v>
      </c>
    </row>
    <row r="14" spans="1:18" ht="23.25" customHeight="1" x14ac:dyDescent="0.2">
      <c r="A14">
        <v>10</v>
      </c>
      <c r="B14" s="26">
        <v>10</v>
      </c>
      <c r="C14" s="15" t="s">
        <v>367</v>
      </c>
      <c r="D14" s="49">
        <v>45612</v>
      </c>
      <c r="E14" s="15" t="s">
        <v>326</v>
      </c>
      <c r="F14" s="21" t="s">
        <v>425</v>
      </c>
      <c r="G14" s="16" t="s">
        <v>326</v>
      </c>
      <c r="H14" s="27" t="s">
        <v>326</v>
      </c>
      <c r="I14" s="17" t="s">
        <v>326</v>
      </c>
      <c r="K14" s="17"/>
      <c r="L14" s="17" t="s">
        <v>315</v>
      </c>
      <c r="M14" s="17"/>
      <c r="N14" s="17"/>
      <c r="O14" s="17"/>
      <c r="P14" s="17" t="s">
        <v>411</v>
      </c>
      <c r="Q14" s="16"/>
      <c r="R14" s="18">
        <f t="shared" si="1"/>
        <v>0</v>
      </c>
    </row>
    <row r="15" spans="1:18" ht="23.25" customHeight="1" x14ac:dyDescent="0.2">
      <c r="A15">
        <v>12</v>
      </c>
      <c r="B15" s="26">
        <v>11</v>
      </c>
      <c r="C15" s="15" t="s">
        <v>333</v>
      </c>
      <c r="D15" s="49">
        <v>45613</v>
      </c>
      <c r="E15" s="15" t="s">
        <v>326</v>
      </c>
      <c r="F15" s="21" t="s">
        <v>426</v>
      </c>
      <c r="G15" s="16" t="s">
        <v>326</v>
      </c>
      <c r="H15" s="27" t="s">
        <v>326</v>
      </c>
      <c r="I15" s="17" t="s">
        <v>326</v>
      </c>
      <c r="K15" s="17"/>
      <c r="L15" s="17" t="s">
        <v>315</v>
      </c>
      <c r="M15" s="17"/>
      <c r="N15" s="17"/>
      <c r="O15" s="17"/>
      <c r="P15" s="17" t="s">
        <v>411</v>
      </c>
      <c r="Q15" s="16"/>
      <c r="R15" s="18">
        <f t="shared" si="1"/>
        <v>0</v>
      </c>
    </row>
    <row r="16" spans="1:18" ht="23.25" customHeight="1" x14ac:dyDescent="0.2">
      <c r="A16">
        <v>13</v>
      </c>
      <c r="B16" s="26">
        <v>12</v>
      </c>
      <c r="C16" s="15" t="s">
        <v>335</v>
      </c>
      <c r="D16" s="49">
        <v>45675</v>
      </c>
      <c r="E16" s="15" t="s">
        <v>326</v>
      </c>
      <c r="F16" s="21" t="s">
        <v>427</v>
      </c>
      <c r="G16" s="16" t="s">
        <v>326</v>
      </c>
      <c r="H16" s="27" t="s">
        <v>326</v>
      </c>
      <c r="I16" s="17" t="s">
        <v>326</v>
      </c>
      <c r="K16" s="17"/>
      <c r="L16" s="17" t="s">
        <v>315</v>
      </c>
      <c r="M16" s="17"/>
      <c r="N16" s="17"/>
      <c r="O16" s="17"/>
      <c r="P16" s="17"/>
      <c r="Q16" s="16"/>
      <c r="R16" s="18">
        <f t="shared" si="1"/>
        <v>0</v>
      </c>
    </row>
    <row r="17" spans="1:18" ht="23.25" customHeight="1" x14ac:dyDescent="0.2">
      <c r="A17">
        <v>14</v>
      </c>
      <c r="B17" s="26">
        <v>13</v>
      </c>
      <c r="C17" s="15" t="s">
        <v>367</v>
      </c>
      <c r="D17" s="49">
        <v>45683</v>
      </c>
      <c r="E17" s="15" t="s">
        <v>326</v>
      </c>
      <c r="F17" s="21" t="s">
        <v>376</v>
      </c>
      <c r="G17" s="16" t="s">
        <v>326</v>
      </c>
      <c r="H17" s="27" t="s">
        <v>326</v>
      </c>
      <c r="I17" s="17" t="s">
        <v>326</v>
      </c>
      <c r="K17" s="17"/>
      <c r="L17" s="17" t="s">
        <v>315</v>
      </c>
      <c r="M17" s="17"/>
      <c r="N17" s="17"/>
      <c r="O17" s="17"/>
      <c r="P17" s="17"/>
      <c r="Q17" s="16"/>
      <c r="R17" s="18">
        <f t="shared" si="1"/>
        <v>0</v>
      </c>
    </row>
    <row r="18" spans="1:18" ht="23.25" customHeight="1" x14ac:dyDescent="0.2">
      <c r="A18">
        <v>15</v>
      </c>
      <c r="B18" s="26">
        <v>14</v>
      </c>
      <c r="C18" s="15" t="s">
        <v>332</v>
      </c>
      <c r="D18" s="49">
        <v>45683</v>
      </c>
      <c r="E18" s="15" t="s">
        <v>326</v>
      </c>
      <c r="F18" s="21" t="s">
        <v>428</v>
      </c>
      <c r="G18" s="16" t="s">
        <v>326</v>
      </c>
      <c r="H18" s="27" t="s">
        <v>326</v>
      </c>
      <c r="I18" s="17" t="s">
        <v>326</v>
      </c>
      <c r="K18" s="17"/>
      <c r="L18" s="17" t="s">
        <v>315</v>
      </c>
      <c r="M18" s="17"/>
      <c r="N18" s="17"/>
      <c r="O18" s="17"/>
      <c r="P18" s="17"/>
      <c r="Q18" s="16"/>
      <c r="R18" s="18">
        <f t="shared" si="1"/>
        <v>0</v>
      </c>
    </row>
    <row r="19" spans="1:18" ht="23.25" customHeight="1" x14ac:dyDescent="0.2">
      <c r="A19">
        <v>16</v>
      </c>
      <c r="B19" s="26">
        <v>15</v>
      </c>
      <c r="C19" s="35" t="s">
        <v>334</v>
      </c>
      <c r="D19" s="49">
        <v>45690</v>
      </c>
      <c r="E19" s="15" t="s">
        <v>326</v>
      </c>
      <c r="F19" s="21" t="s">
        <v>429</v>
      </c>
      <c r="G19" s="16" t="s">
        <v>326</v>
      </c>
      <c r="H19" s="27" t="s">
        <v>326</v>
      </c>
      <c r="I19" s="17" t="s">
        <v>326</v>
      </c>
      <c r="K19" s="17"/>
      <c r="L19" s="17" t="s">
        <v>315</v>
      </c>
      <c r="M19" s="17"/>
      <c r="N19" s="17"/>
      <c r="O19" s="17"/>
      <c r="P19" s="17"/>
      <c r="Q19" s="16"/>
      <c r="R19" s="18">
        <f t="shared" si="0"/>
        <v>0</v>
      </c>
    </row>
    <row r="20" spans="1:18" ht="23.25" customHeight="1" x14ac:dyDescent="0.2">
      <c r="A20">
        <v>17</v>
      </c>
      <c r="B20" s="26">
        <v>16</v>
      </c>
      <c r="C20" s="15" t="s">
        <v>333</v>
      </c>
      <c r="D20" s="49">
        <v>45697</v>
      </c>
      <c r="E20" s="15" t="s">
        <v>326</v>
      </c>
      <c r="F20" s="21" t="s">
        <v>374</v>
      </c>
      <c r="G20" s="16" t="s">
        <v>326</v>
      </c>
      <c r="H20" s="27" t="s">
        <v>326</v>
      </c>
      <c r="I20" s="17" t="s">
        <v>326</v>
      </c>
      <c r="K20" s="17"/>
      <c r="L20" s="17" t="s">
        <v>315</v>
      </c>
      <c r="M20" s="17"/>
      <c r="N20" s="17"/>
      <c r="O20" s="17"/>
      <c r="P20" s="17"/>
      <c r="Q20" s="16"/>
      <c r="R20" s="18">
        <f t="shared" si="0"/>
        <v>0</v>
      </c>
    </row>
    <row r="21" spans="1:18" ht="23.25" customHeight="1" x14ac:dyDescent="0.2">
      <c r="A21">
        <v>18</v>
      </c>
      <c r="B21" s="26">
        <v>17</v>
      </c>
      <c r="C21" s="15" t="s">
        <v>387</v>
      </c>
      <c r="D21" s="49">
        <v>45703</v>
      </c>
      <c r="E21" s="15" t="s">
        <v>326</v>
      </c>
      <c r="F21" s="21" t="s">
        <v>389</v>
      </c>
      <c r="G21" s="16" t="s">
        <v>326</v>
      </c>
      <c r="H21" s="27" t="s">
        <v>326</v>
      </c>
      <c r="I21" s="17" t="s">
        <v>326</v>
      </c>
      <c r="K21" s="17"/>
      <c r="L21" s="17" t="s">
        <v>315</v>
      </c>
      <c r="M21" s="17"/>
      <c r="N21" s="17"/>
      <c r="O21" s="17"/>
      <c r="P21" s="17"/>
      <c r="Q21" s="16"/>
      <c r="R21" s="18">
        <f t="shared" si="0"/>
        <v>0</v>
      </c>
    </row>
    <row r="22" spans="1:18" ht="23.25" customHeight="1" x14ac:dyDescent="0.2">
      <c r="A22">
        <v>19</v>
      </c>
      <c r="B22" s="26">
        <v>18</v>
      </c>
      <c r="C22" s="15" t="s">
        <v>326</v>
      </c>
      <c r="D22" s="49" t="s">
        <v>326</v>
      </c>
      <c r="E22" s="15" t="s">
        <v>326</v>
      </c>
      <c r="F22" s="21" t="s">
        <v>326</v>
      </c>
      <c r="G22" s="16" t="s">
        <v>315</v>
      </c>
      <c r="H22" s="27" t="s">
        <v>315</v>
      </c>
      <c r="I22" s="17" t="s">
        <v>326</v>
      </c>
      <c r="K22" s="17"/>
      <c r="L22" s="17" t="s">
        <v>315</v>
      </c>
      <c r="M22" s="17"/>
      <c r="N22" s="17"/>
      <c r="O22" s="17"/>
      <c r="P22" s="17"/>
      <c r="Q22" s="16"/>
      <c r="R22" s="18">
        <f t="shared" si="0"/>
        <v>0</v>
      </c>
    </row>
    <row r="23" spans="1:18" ht="23.25" customHeight="1" x14ac:dyDescent="0.2">
      <c r="A23">
        <v>20</v>
      </c>
      <c r="B23" s="26">
        <v>19</v>
      </c>
      <c r="C23" s="15" t="s">
        <v>326</v>
      </c>
      <c r="D23" s="49" t="s">
        <v>326</v>
      </c>
      <c r="E23" s="15" t="s">
        <v>326</v>
      </c>
      <c r="F23" s="21" t="s">
        <v>326</v>
      </c>
      <c r="G23" s="16" t="s">
        <v>315</v>
      </c>
      <c r="H23" s="27" t="s">
        <v>315</v>
      </c>
      <c r="I23" s="17" t="s">
        <v>326</v>
      </c>
      <c r="K23" s="17"/>
      <c r="L23" s="17" t="s">
        <v>315</v>
      </c>
      <c r="M23" s="17"/>
      <c r="N23" s="17"/>
      <c r="O23" s="17"/>
      <c r="P23" s="17"/>
      <c r="Q23" s="16"/>
      <c r="R23" s="18">
        <f t="shared" si="0"/>
        <v>0</v>
      </c>
    </row>
    <row r="24" spans="1:18" ht="23.25" customHeight="1" x14ac:dyDescent="0.2">
      <c r="A24">
        <v>21</v>
      </c>
      <c r="B24" s="26">
        <v>20</v>
      </c>
      <c r="C24" s="15" t="s">
        <v>326</v>
      </c>
      <c r="D24" s="49" t="s">
        <v>326</v>
      </c>
      <c r="E24" s="15" t="s">
        <v>326</v>
      </c>
      <c r="F24" s="21" t="s">
        <v>326</v>
      </c>
      <c r="G24" s="16" t="s">
        <v>315</v>
      </c>
      <c r="H24" s="27" t="s">
        <v>315</v>
      </c>
      <c r="I24" s="17" t="s">
        <v>326</v>
      </c>
      <c r="K24" s="17"/>
      <c r="L24" s="17" t="s">
        <v>315</v>
      </c>
      <c r="M24" s="17"/>
      <c r="N24" s="17"/>
      <c r="O24" s="17"/>
      <c r="P24" s="17"/>
      <c r="Q24" s="16"/>
      <c r="R24" s="18">
        <f t="shared" si="0"/>
        <v>0</v>
      </c>
    </row>
    <row r="25" spans="1:18" ht="23.25" customHeight="1" x14ac:dyDescent="0.2">
      <c r="A25">
        <v>22</v>
      </c>
      <c r="B25" s="26">
        <v>21</v>
      </c>
      <c r="C25" s="15" t="s">
        <v>326</v>
      </c>
      <c r="D25" s="49" t="s">
        <v>326</v>
      </c>
      <c r="E25" s="15" t="s">
        <v>326</v>
      </c>
      <c r="F25" s="21" t="s">
        <v>326</v>
      </c>
      <c r="G25" s="16" t="s">
        <v>315</v>
      </c>
      <c r="H25" s="27" t="s">
        <v>315</v>
      </c>
      <c r="I25" s="17" t="s">
        <v>315</v>
      </c>
      <c r="K25" s="17"/>
      <c r="L25" s="17" t="s">
        <v>315</v>
      </c>
      <c r="M25" s="17"/>
      <c r="N25" s="17"/>
      <c r="O25" s="17"/>
      <c r="P25" s="17"/>
      <c r="Q25" s="16"/>
      <c r="R25" s="18">
        <f t="shared" si="0"/>
        <v>0</v>
      </c>
    </row>
    <row r="26" spans="1:18" ht="23.25" customHeight="1" x14ac:dyDescent="0.2">
      <c r="B26" s="26"/>
      <c r="C26" s="15" t="s">
        <v>326</v>
      </c>
      <c r="D26" s="49" t="s">
        <v>326</v>
      </c>
      <c r="E26" s="15" t="s">
        <v>326</v>
      </c>
      <c r="F26" s="21" t="s">
        <v>326</v>
      </c>
      <c r="G26" s="16" t="s">
        <v>315</v>
      </c>
      <c r="H26" s="27" t="s">
        <v>315</v>
      </c>
      <c r="I26" s="17" t="s">
        <v>315</v>
      </c>
      <c r="K26" s="17"/>
      <c r="L26" s="17" t="s">
        <v>315</v>
      </c>
      <c r="M26" s="17"/>
      <c r="N26" s="17"/>
      <c r="O26" s="17"/>
      <c r="P26" s="17"/>
      <c r="Q26" s="16"/>
      <c r="R26" s="18">
        <f t="shared" si="0"/>
        <v>0</v>
      </c>
    </row>
    <row r="27" spans="1:18" ht="23.25" customHeight="1" x14ac:dyDescent="0.2">
      <c r="A27" t="s">
        <v>326</v>
      </c>
      <c r="B27" s="26"/>
      <c r="C27" s="15" t="s">
        <v>326</v>
      </c>
      <c r="D27" s="49" t="s">
        <v>326</v>
      </c>
      <c r="E27" s="15" t="s">
        <v>326</v>
      </c>
      <c r="F27" s="21" t="s">
        <v>326</v>
      </c>
      <c r="G27" s="16" t="s">
        <v>315</v>
      </c>
      <c r="H27" s="27" t="s">
        <v>315</v>
      </c>
      <c r="I27" s="17" t="s">
        <v>315</v>
      </c>
      <c r="K27" s="17"/>
      <c r="L27" s="17" t="s">
        <v>315</v>
      </c>
      <c r="M27" s="17"/>
      <c r="N27" s="17"/>
      <c r="O27" s="17"/>
      <c r="P27" s="17"/>
      <c r="Q27" s="16"/>
      <c r="R27" s="18">
        <f t="shared" si="0"/>
        <v>0</v>
      </c>
    </row>
    <row r="28" spans="1:18" ht="23.25" customHeight="1" x14ac:dyDescent="0.2">
      <c r="B28" s="26" t="s">
        <v>315</v>
      </c>
      <c r="C28" s="15" t="s">
        <v>315</v>
      </c>
      <c r="D28" s="49" t="s">
        <v>315</v>
      </c>
      <c r="E28" s="15" t="s">
        <v>315</v>
      </c>
      <c r="F28" s="21" t="s">
        <v>315</v>
      </c>
      <c r="G28" s="16" t="s">
        <v>315</v>
      </c>
      <c r="H28" s="27" t="s">
        <v>315</v>
      </c>
      <c r="I28" s="17" t="s">
        <v>315</v>
      </c>
      <c r="K28" s="17"/>
      <c r="L28" s="17" t="s">
        <v>315</v>
      </c>
      <c r="M28" s="17"/>
      <c r="N28" s="17"/>
      <c r="O28" s="17"/>
      <c r="P28" s="17"/>
      <c r="Q28" s="16"/>
      <c r="R28" s="18">
        <f t="shared" si="0"/>
        <v>0</v>
      </c>
    </row>
    <row r="29" spans="1:18" ht="23.25" customHeight="1" thickBot="1" x14ac:dyDescent="0.25">
      <c r="B29" s="26" t="s">
        <v>315</v>
      </c>
      <c r="C29" s="15" t="s">
        <v>315</v>
      </c>
      <c r="D29" s="49" t="s">
        <v>315</v>
      </c>
      <c r="E29" s="15" t="s">
        <v>315</v>
      </c>
      <c r="F29" s="21" t="s">
        <v>315</v>
      </c>
      <c r="G29" s="37"/>
      <c r="H29" s="38"/>
      <c r="I29" s="17" t="s">
        <v>315</v>
      </c>
      <c r="K29" s="39"/>
      <c r="L29" s="39"/>
      <c r="M29" s="39"/>
      <c r="N29" s="39"/>
      <c r="O29" s="39"/>
      <c r="P29" s="39"/>
      <c r="Q29" s="40"/>
      <c r="R29" s="41">
        <f t="shared" si="0"/>
        <v>0</v>
      </c>
    </row>
    <row r="30" spans="1:18" ht="23.25" customHeight="1" thickBot="1" x14ac:dyDescent="0.25">
      <c r="F30" s="3" t="s">
        <v>9</v>
      </c>
      <c r="G30" s="4">
        <f>SUM(G5:G29)</f>
        <v>0</v>
      </c>
      <c r="H30" s="5">
        <f>SUM(H5:H29)</f>
        <v>0</v>
      </c>
      <c r="I30" s="6">
        <f>SUM(I5:I29)</f>
        <v>0</v>
      </c>
      <c r="K30" s="10">
        <f t="shared" ref="K30:Q30" si="2">SUM(K5:K29)</f>
        <v>0</v>
      </c>
      <c r="L30" s="11">
        <f t="shared" si="2"/>
        <v>0</v>
      </c>
      <c r="M30" s="11">
        <f t="shared" si="2"/>
        <v>0</v>
      </c>
      <c r="N30" s="11">
        <f t="shared" si="2"/>
        <v>0</v>
      </c>
      <c r="O30" s="11">
        <f t="shared" si="2"/>
        <v>0</v>
      </c>
      <c r="P30" s="11">
        <f t="shared" si="2"/>
        <v>0</v>
      </c>
      <c r="Q30" s="12">
        <f t="shared" si="2"/>
        <v>0</v>
      </c>
      <c r="R30" s="13">
        <f t="shared" si="0"/>
        <v>0</v>
      </c>
    </row>
    <row r="31" spans="1:18" ht="24" customHeight="1" thickTop="1" x14ac:dyDescent="0.2">
      <c r="B31" s="59" t="s">
        <v>414</v>
      </c>
      <c r="C31" s="59"/>
      <c r="D31" s="59"/>
      <c r="E31" s="56"/>
      <c r="F31" s="2" t="s">
        <v>17</v>
      </c>
      <c r="G31" s="53">
        <f>G30-G33</f>
        <v>-181</v>
      </c>
      <c r="H31" s="52">
        <f>H30-H33</f>
        <v>-158</v>
      </c>
      <c r="I31" s="44">
        <f>I30-I33</f>
        <v>-339</v>
      </c>
      <c r="K31" s="7" t="s">
        <v>30</v>
      </c>
      <c r="L31" s="7" t="s">
        <v>30</v>
      </c>
      <c r="M31" s="7" t="s">
        <v>30</v>
      </c>
      <c r="N31" s="7" t="s">
        <v>30</v>
      </c>
      <c r="O31" s="7" t="s">
        <v>30</v>
      </c>
      <c r="P31" s="7" t="s">
        <v>30</v>
      </c>
      <c r="Q31" s="7" t="s">
        <v>30</v>
      </c>
    </row>
    <row r="32" spans="1:18" ht="24" customHeight="1" x14ac:dyDescent="0.2">
      <c r="B32" s="42"/>
      <c r="K32" s="60" t="s">
        <v>33</v>
      </c>
      <c r="L32" s="60"/>
      <c r="M32" s="60"/>
      <c r="N32" s="60"/>
      <c r="O32" s="60"/>
      <c r="P32" s="60"/>
      <c r="Q32" s="60"/>
      <c r="R32" s="60"/>
    </row>
    <row r="33" spans="5:9" ht="13.8" thickBot="1" x14ac:dyDescent="0.25">
      <c r="E33" t="s">
        <v>417</v>
      </c>
      <c r="G33" s="6">
        <v>181</v>
      </c>
      <c r="H33" s="6">
        <v>158</v>
      </c>
      <c r="I33" s="6">
        <v>339</v>
      </c>
    </row>
    <row r="34" spans="5:9" ht="13.8" thickTop="1" x14ac:dyDescent="0.2">
      <c r="E34" t="s">
        <v>413</v>
      </c>
    </row>
  </sheetData>
  <mergeCells count="10">
    <mergeCell ref="B31:D31"/>
    <mergeCell ref="K32:R32"/>
    <mergeCell ref="C1:G1"/>
    <mergeCell ref="R2:R3"/>
    <mergeCell ref="B3:B4"/>
    <mergeCell ref="C3:C4"/>
    <mergeCell ref="D3:D4"/>
    <mergeCell ref="E3:E4"/>
    <mergeCell ref="F3:F4"/>
    <mergeCell ref="G3:I3"/>
  </mergeCells>
  <phoneticPr fontId="19"/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zoomScaleNormal="80" zoomScaleSheetLayoutView="100" workbookViewId="0">
      <pane ySplit="4" topLeftCell="A23" activePane="bottomLeft" state="frozen"/>
      <selection activeCell="F24" sqref="F24:G24"/>
      <selection pane="bottomLeft" activeCell="M23" sqref="M23"/>
    </sheetView>
  </sheetViews>
  <sheetFormatPr defaultColWidth="9" defaultRowHeight="13.2" x14ac:dyDescent="0.2"/>
  <cols>
    <col min="1" max="1" width="3.6640625" customWidth="1"/>
    <col min="2" max="2" width="7.6640625" customWidth="1"/>
    <col min="3" max="3" width="14.6640625" bestFit="1" customWidth="1"/>
    <col min="4" max="4" width="14.6640625" customWidth="1"/>
    <col min="5" max="5" width="23.6640625" bestFit="1" customWidth="1"/>
    <col min="6" max="6" width="13.6640625" customWidth="1"/>
    <col min="7" max="9" width="4.6640625" customWidth="1"/>
    <col min="10" max="10" width="6.109375" customWidth="1"/>
    <col min="11" max="17" width="4.6640625" customWidth="1"/>
    <col min="18" max="18" width="5.6640625" customWidth="1"/>
  </cols>
  <sheetData>
    <row r="1" spans="1:18" ht="16.2" x14ac:dyDescent="0.2">
      <c r="C1" s="61" t="s">
        <v>401</v>
      </c>
      <c r="D1" s="61"/>
      <c r="E1" s="61"/>
      <c r="F1" s="61"/>
      <c r="G1" s="61"/>
    </row>
    <row r="2" spans="1:18" ht="41.25" customHeight="1" x14ac:dyDescent="0.2">
      <c r="R2" s="62"/>
    </row>
    <row r="3" spans="1:18" ht="18" customHeight="1" thickBot="1" x14ac:dyDescent="0.25">
      <c r="B3" s="63" t="s">
        <v>0</v>
      </c>
      <c r="C3" s="63" t="s">
        <v>365</v>
      </c>
      <c r="D3" s="64" t="s">
        <v>36</v>
      </c>
      <c r="E3" s="63" t="s">
        <v>6</v>
      </c>
      <c r="F3" s="63" t="s">
        <v>1</v>
      </c>
      <c r="G3" s="63" t="s">
        <v>2</v>
      </c>
      <c r="H3" s="63"/>
      <c r="I3" s="63"/>
      <c r="K3" s="14" t="s">
        <v>29</v>
      </c>
      <c r="L3" s="14"/>
      <c r="M3" s="14"/>
      <c r="N3" s="14"/>
      <c r="O3" s="14"/>
      <c r="P3" s="14"/>
      <c r="Q3" s="14"/>
      <c r="R3" s="62"/>
    </row>
    <row r="4" spans="1:18" ht="18" customHeight="1" x14ac:dyDescent="0.2">
      <c r="B4" s="63"/>
      <c r="C4" s="63"/>
      <c r="D4" s="65"/>
      <c r="E4" s="63"/>
      <c r="F4" s="63"/>
      <c r="G4" s="24" t="s">
        <v>3</v>
      </c>
      <c r="H4" s="25" t="s">
        <v>4</v>
      </c>
      <c r="I4" s="26" t="s">
        <v>5</v>
      </c>
      <c r="K4" s="1" t="s">
        <v>19</v>
      </c>
      <c r="L4" s="1" t="s">
        <v>7</v>
      </c>
      <c r="M4" s="1" t="s">
        <v>366</v>
      </c>
      <c r="N4" s="1" t="s">
        <v>23</v>
      </c>
      <c r="O4" s="1" t="s">
        <v>25</v>
      </c>
      <c r="P4" s="1" t="s">
        <v>99</v>
      </c>
      <c r="Q4" s="8" t="s">
        <v>28</v>
      </c>
      <c r="R4" s="9" t="s">
        <v>5</v>
      </c>
    </row>
    <row r="5" spans="1:18" ht="23.25" customHeight="1" x14ac:dyDescent="0.2">
      <c r="A5">
        <v>1</v>
      </c>
      <c r="B5" s="26">
        <v>1120</v>
      </c>
      <c r="C5" s="15" t="s">
        <v>367</v>
      </c>
      <c r="D5" s="49" t="s">
        <v>368</v>
      </c>
      <c r="E5" s="15" t="s">
        <v>369</v>
      </c>
      <c r="F5" s="21" t="s">
        <v>370</v>
      </c>
      <c r="G5" s="16">
        <v>12</v>
      </c>
      <c r="H5" s="27">
        <v>9</v>
      </c>
      <c r="I5" s="17">
        <v>21</v>
      </c>
      <c r="J5" s="7"/>
      <c r="K5" s="17" t="s">
        <v>371</v>
      </c>
      <c r="L5" s="17">
        <v>21</v>
      </c>
      <c r="M5" s="17"/>
      <c r="N5" s="17"/>
      <c r="O5" s="17"/>
      <c r="P5" s="17"/>
      <c r="Q5" s="16"/>
      <c r="R5" s="18">
        <f t="shared" ref="R5:R31" si="0">SUM(K5:Q5)</f>
        <v>21</v>
      </c>
    </row>
    <row r="6" spans="1:18" ht="23.25" customHeight="1" x14ac:dyDescent="0.2">
      <c r="A6">
        <v>2</v>
      </c>
      <c r="B6" s="26">
        <v>1121</v>
      </c>
      <c r="C6" s="15" t="s">
        <v>335</v>
      </c>
      <c r="D6" s="49">
        <v>45080</v>
      </c>
      <c r="E6" s="15" t="s">
        <v>372</v>
      </c>
      <c r="F6" s="21" t="s">
        <v>373</v>
      </c>
      <c r="G6" s="16">
        <v>7</v>
      </c>
      <c r="H6" s="27">
        <v>13</v>
      </c>
      <c r="I6" s="17">
        <v>20</v>
      </c>
      <c r="K6" s="17">
        <v>1</v>
      </c>
      <c r="L6" s="17" t="s">
        <v>326</v>
      </c>
      <c r="M6" s="17"/>
      <c r="N6" s="17"/>
      <c r="O6" s="17">
        <v>19</v>
      </c>
      <c r="P6" s="17"/>
      <c r="Q6" s="16"/>
      <c r="R6" s="18">
        <f t="shared" si="0"/>
        <v>20</v>
      </c>
    </row>
    <row r="7" spans="1:18" ht="23.25" customHeight="1" x14ac:dyDescent="0.2">
      <c r="A7">
        <v>3</v>
      </c>
      <c r="B7" s="26">
        <v>1122</v>
      </c>
      <c r="C7" s="15" t="s">
        <v>335</v>
      </c>
      <c r="D7" s="49">
        <v>45081</v>
      </c>
      <c r="E7" s="15" t="s">
        <v>372</v>
      </c>
      <c r="F7" s="21" t="s">
        <v>374</v>
      </c>
      <c r="G7" s="16">
        <v>9</v>
      </c>
      <c r="H7" s="27">
        <v>9</v>
      </c>
      <c r="I7" s="17">
        <v>18</v>
      </c>
      <c r="K7" s="17" t="s">
        <v>326</v>
      </c>
      <c r="L7" s="17" t="s">
        <v>315</v>
      </c>
      <c r="M7" s="17">
        <v>1</v>
      </c>
      <c r="N7" s="17"/>
      <c r="O7" s="17">
        <v>17</v>
      </c>
      <c r="P7" s="17"/>
      <c r="Q7" s="16"/>
      <c r="R7" s="18">
        <f>SUM(K7:Q7)</f>
        <v>18</v>
      </c>
    </row>
    <row r="8" spans="1:18" ht="23.25" customHeight="1" x14ac:dyDescent="0.2">
      <c r="A8">
        <v>4</v>
      </c>
      <c r="B8" s="26">
        <v>1123</v>
      </c>
      <c r="C8" s="15" t="s">
        <v>375</v>
      </c>
      <c r="D8" s="49">
        <v>45088</v>
      </c>
      <c r="E8" s="15" t="s">
        <v>403</v>
      </c>
      <c r="F8" s="21" t="s">
        <v>376</v>
      </c>
      <c r="G8" s="16">
        <v>3</v>
      </c>
      <c r="H8" s="27">
        <v>3</v>
      </c>
      <c r="I8" s="17">
        <v>6</v>
      </c>
      <c r="K8" s="17" t="s">
        <v>326</v>
      </c>
      <c r="L8" s="17" t="s">
        <v>315</v>
      </c>
      <c r="M8" s="17"/>
      <c r="N8" s="17">
        <v>6</v>
      </c>
      <c r="O8" s="17" t="s">
        <v>326</v>
      </c>
      <c r="P8" s="17"/>
      <c r="Q8" s="16"/>
      <c r="R8" s="18">
        <f>SUM(K8:Q8)</f>
        <v>6</v>
      </c>
    </row>
    <row r="9" spans="1:18" ht="23.25" customHeight="1" x14ac:dyDescent="0.2">
      <c r="A9">
        <v>5</v>
      </c>
      <c r="B9" s="26">
        <v>1124</v>
      </c>
      <c r="C9" s="15" t="s">
        <v>333</v>
      </c>
      <c r="D9" s="49">
        <v>45095</v>
      </c>
      <c r="E9" s="15" t="s">
        <v>402</v>
      </c>
      <c r="F9" s="21" t="s">
        <v>377</v>
      </c>
      <c r="G9" s="16">
        <v>5</v>
      </c>
      <c r="H9" s="27">
        <v>10</v>
      </c>
      <c r="I9" s="17">
        <v>15</v>
      </c>
      <c r="K9" s="17"/>
      <c r="L9" s="17" t="s">
        <v>315</v>
      </c>
      <c r="M9" s="17"/>
      <c r="N9" s="17"/>
      <c r="O9" s="17"/>
      <c r="P9" s="17">
        <v>15</v>
      </c>
      <c r="Q9" s="16"/>
      <c r="R9" s="18">
        <f>SUM(K9:Q9)</f>
        <v>15</v>
      </c>
    </row>
    <row r="10" spans="1:18" ht="23.25" customHeight="1" x14ac:dyDescent="0.2">
      <c r="A10">
        <v>6</v>
      </c>
      <c r="B10" s="26">
        <v>1125</v>
      </c>
      <c r="C10" s="15" t="s">
        <v>378</v>
      </c>
      <c r="D10" s="49">
        <v>45095</v>
      </c>
      <c r="E10" s="15" t="s">
        <v>404</v>
      </c>
      <c r="F10" s="21" t="s">
        <v>379</v>
      </c>
      <c r="G10" s="16">
        <v>11</v>
      </c>
      <c r="H10" s="27">
        <v>13</v>
      </c>
      <c r="I10" s="17">
        <v>24</v>
      </c>
      <c r="K10" s="17"/>
      <c r="L10" s="17" t="s">
        <v>381</v>
      </c>
      <c r="M10" s="17">
        <v>24</v>
      </c>
      <c r="N10" s="17"/>
      <c r="O10" s="17"/>
      <c r="P10" s="17"/>
      <c r="Q10" s="16"/>
      <c r="R10" s="18">
        <f t="shared" si="0"/>
        <v>24</v>
      </c>
    </row>
    <row r="11" spans="1:18" ht="23.25" customHeight="1" x14ac:dyDescent="0.2">
      <c r="A11">
        <v>7</v>
      </c>
      <c r="B11" s="26">
        <v>1126</v>
      </c>
      <c r="C11" s="15" t="s">
        <v>334</v>
      </c>
      <c r="D11" s="49">
        <v>45095</v>
      </c>
      <c r="E11" s="15" t="s">
        <v>347</v>
      </c>
      <c r="F11" s="21" t="s">
        <v>382</v>
      </c>
      <c r="G11" s="16">
        <v>9</v>
      </c>
      <c r="H11" s="27">
        <v>13</v>
      </c>
      <c r="I11" s="17">
        <v>22</v>
      </c>
      <c r="K11" s="17">
        <v>22</v>
      </c>
      <c r="L11" s="17"/>
      <c r="M11" s="17"/>
      <c r="N11" s="17"/>
      <c r="O11" s="17"/>
      <c r="P11" s="17"/>
      <c r="Q11" s="16"/>
      <c r="R11" s="18">
        <f>SUM(K11:Q11)</f>
        <v>22</v>
      </c>
    </row>
    <row r="12" spans="1:18" ht="23.25" customHeight="1" x14ac:dyDescent="0.2">
      <c r="A12">
        <v>8</v>
      </c>
      <c r="B12" s="26">
        <v>1127</v>
      </c>
      <c r="C12" s="15" t="s">
        <v>383</v>
      </c>
      <c r="D12" s="49">
        <v>45227</v>
      </c>
      <c r="E12" s="15" t="s">
        <v>406</v>
      </c>
      <c r="F12" s="21" t="s">
        <v>384</v>
      </c>
      <c r="G12" s="16">
        <v>10</v>
      </c>
      <c r="H12" s="27">
        <v>8</v>
      </c>
      <c r="I12" s="17">
        <v>18</v>
      </c>
      <c r="K12" s="17"/>
      <c r="L12" s="17" t="s">
        <v>381</v>
      </c>
      <c r="M12" s="17">
        <v>18</v>
      </c>
      <c r="N12" s="17"/>
      <c r="O12" s="17"/>
      <c r="P12" s="17"/>
      <c r="Q12" s="16"/>
      <c r="R12" s="18">
        <f>SUM(K12:Q12)</f>
        <v>18</v>
      </c>
    </row>
    <row r="13" spans="1:18" ht="23.25" customHeight="1" x14ac:dyDescent="0.2">
      <c r="A13">
        <v>9</v>
      </c>
      <c r="B13" s="26">
        <v>1128</v>
      </c>
      <c r="C13" s="15" t="s">
        <v>385</v>
      </c>
      <c r="D13" s="49">
        <v>45221</v>
      </c>
      <c r="E13" s="15" t="s">
        <v>407</v>
      </c>
      <c r="F13" s="21" t="s">
        <v>386</v>
      </c>
      <c r="G13" s="16">
        <v>18</v>
      </c>
      <c r="H13" s="27">
        <v>10</v>
      </c>
      <c r="I13" s="17">
        <v>28</v>
      </c>
      <c r="K13" s="17">
        <v>28</v>
      </c>
      <c r="L13" s="17" t="s">
        <v>381</v>
      </c>
      <c r="M13" s="17"/>
      <c r="N13" s="17"/>
      <c r="O13" s="17"/>
      <c r="P13" s="17"/>
      <c r="Q13" s="16"/>
      <c r="R13" s="18">
        <f>SUM(K13:Q13)</f>
        <v>28</v>
      </c>
    </row>
    <row r="14" spans="1:18" ht="23.25" customHeight="1" x14ac:dyDescent="0.2">
      <c r="A14">
        <v>10</v>
      </c>
      <c r="B14" s="26">
        <v>1129</v>
      </c>
      <c r="C14" s="15" t="s">
        <v>367</v>
      </c>
      <c r="D14" s="49">
        <v>45241</v>
      </c>
      <c r="E14" s="15" t="s">
        <v>408</v>
      </c>
      <c r="F14" s="21" t="s">
        <v>298</v>
      </c>
      <c r="G14" s="16">
        <v>9</v>
      </c>
      <c r="H14" s="27">
        <v>5</v>
      </c>
      <c r="I14" s="17">
        <v>14</v>
      </c>
      <c r="K14" s="17"/>
      <c r="L14" s="17">
        <v>14</v>
      </c>
      <c r="M14" s="17"/>
      <c r="N14" s="17"/>
      <c r="O14" s="17"/>
      <c r="P14" s="17"/>
      <c r="Q14" s="16"/>
      <c r="R14" s="18">
        <f>SUM(K14:Q14)</f>
        <v>14</v>
      </c>
    </row>
    <row r="15" spans="1:18" ht="23.25" customHeight="1" x14ac:dyDescent="0.2">
      <c r="A15">
        <v>11</v>
      </c>
      <c r="B15" s="26">
        <v>1130</v>
      </c>
      <c r="C15" s="15" t="s">
        <v>387</v>
      </c>
      <c r="D15" s="49">
        <v>45248</v>
      </c>
      <c r="E15" s="15" t="s">
        <v>405</v>
      </c>
      <c r="F15" s="21" t="s">
        <v>388</v>
      </c>
      <c r="G15" s="16">
        <v>8</v>
      </c>
      <c r="H15" s="27">
        <v>1</v>
      </c>
      <c r="I15" s="17">
        <v>9</v>
      </c>
      <c r="K15" s="17"/>
      <c r="L15" s="17" t="s">
        <v>381</v>
      </c>
      <c r="M15" s="17">
        <v>1</v>
      </c>
      <c r="N15" s="17">
        <v>8</v>
      </c>
      <c r="O15" s="17"/>
      <c r="P15" s="17"/>
      <c r="Q15" s="16"/>
      <c r="R15" s="18">
        <f t="shared" si="0"/>
        <v>9</v>
      </c>
    </row>
    <row r="16" spans="1:18" ht="23.25" customHeight="1" x14ac:dyDescent="0.2">
      <c r="A16">
        <v>12</v>
      </c>
      <c r="B16" s="26">
        <v>1131</v>
      </c>
      <c r="C16" s="15" t="s">
        <v>333</v>
      </c>
      <c r="D16" s="49">
        <v>45249</v>
      </c>
      <c r="E16" s="15" t="s">
        <v>409</v>
      </c>
      <c r="F16" s="21" t="s">
        <v>389</v>
      </c>
      <c r="G16" s="16">
        <v>6</v>
      </c>
      <c r="H16" s="27">
        <v>6</v>
      </c>
      <c r="I16" s="17">
        <v>12</v>
      </c>
      <c r="K16" s="17"/>
      <c r="L16" s="17" t="s">
        <v>381</v>
      </c>
      <c r="M16" s="17"/>
      <c r="N16" s="17"/>
      <c r="O16" s="17"/>
      <c r="P16" s="17">
        <v>12</v>
      </c>
      <c r="Q16" s="16"/>
      <c r="R16" s="18">
        <f>SUM(K16:Q16)</f>
        <v>12</v>
      </c>
    </row>
    <row r="17" spans="1:18" ht="23.25" customHeight="1" x14ac:dyDescent="0.2">
      <c r="A17">
        <v>13</v>
      </c>
      <c r="B17" s="26">
        <v>1132</v>
      </c>
      <c r="C17" s="15" t="s">
        <v>335</v>
      </c>
      <c r="D17" s="49">
        <v>45311</v>
      </c>
      <c r="E17" s="15" t="s">
        <v>390</v>
      </c>
      <c r="F17" s="21" t="s">
        <v>391</v>
      </c>
      <c r="G17" s="16">
        <v>17</v>
      </c>
      <c r="H17" s="27">
        <v>14</v>
      </c>
      <c r="I17" s="17">
        <v>31</v>
      </c>
      <c r="K17" s="17">
        <v>1</v>
      </c>
      <c r="L17" s="17" t="s">
        <v>315</v>
      </c>
      <c r="M17" s="17"/>
      <c r="N17" s="17"/>
      <c r="O17" s="17">
        <v>30</v>
      </c>
      <c r="P17" s="17"/>
      <c r="Q17" s="16"/>
      <c r="R17" s="18">
        <f>SUM(K17:Q17)</f>
        <v>31</v>
      </c>
    </row>
    <row r="18" spans="1:18" ht="23.25" customHeight="1" x14ac:dyDescent="0.2">
      <c r="A18">
        <v>14</v>
      </c>
      <c r="B18" s="26">
        <v>1133</v>
      </c>
      <c r="C18" s="15" t="s">
        <v>367</v>
      </c>
      <c r="D18" s="49">
        <v>45319</v>
      </c>
      <c r="E18" s="15" t="s">
        <v>195</v>
      </c>
      <c r="F18" s="21" t="s">
        <v>392</v>
      </c>
      <c r="G18" s="57">
        <v>22</v>
      </c>
      <c r="H18" s="38">
        <v>15</v>
      </c>
      <c r="I18" s="58">
        <v>37</v>
      </c>
      <c r="K18" s="58"/>
      <c r="L18" s="58">
        <v>28</v>
      </c>
      <c r="M18" s="58">
        <v>8</v>
      </c>
      <c r="N18" s="58">
        <v>1</v>
      </c>
      <c r="O18" s="58"/>
      <c r="P18" s="58"/>
      <c r="Q18" s="57"/>
      <c r="R18" s="18">
        <f>SUM(K18:Q18)</f>
        <v>37</v>
      </c>
    </row>
    <row r="19" spans="1:18" ht="23.25" customHeight="1" x14ac:dyDescent="0.2">
      <c r="A19">
        <v>15</v>
      </c>
      <c r="B19" s="26">
        <v>1134</v>
      </c>
      <c r="C19" s="15" t="s">
        <v>383</v>
      </c>
      <c r="D19" s="49">
        <v>45319</v>
      </c>
      <c r="E19" s="15" t="s">
        <v>410</v>
      </c>
      <c r="F19" s="21" t="s">
        <v>393</v>
      </c>
      <c r="G19" s="16">
        <v>15</v>
      </c>
      <c r="H19" s="27">
        <v>18</v>
      </c>
      <c r="I19" s="17">
        <v>33</v>
      </c>
      <c r="K19" s="17"/>
      <c r="L19" s="17" t="s">
        <v>315</v>
      </c>
      <c r="M19" s="17">
        <v>33</v>
      </c>
      <c r="N19" s="17"/>
      <c r="O19" s="17"/>
      <c r="P19" s="17"/>
      <c r="Q19" s="16"/>
      <c r="R19" s="18">
        <f>SUM(K19:Q19)</f>
        <v>33</v>
      </c>
    </row>
    <row r="20" spans="1:18" ht="23.25" customHeight="1" x14ac:dyDescent="0.2">
      <c r="A20">
        <v>16</v>
      </c>
      <c r="B20" s="26">
        <v>1135</v>
      </c>
      <c r="C20" s="35" t="s">
        <v>334</v>
      </c>
      <c r="D20" s="49">
        <v>44954</v>
      </c>
      <c r="E20" s="15" t="s">
        <v>394</v>
      </c>
      <c r="F20" s="21" t="s">
        <v>395</v>
      </c>
      <c r="G20" s="16">
        <v>15</v>
      </c>
      <c r="H20" s="27">
        <v>5</v>
      </c>
      <c r="I20" s="17">
        <v>20</v>
      </c>
      <c r="K20" s="17">
        <v>20</v>
      </c>
      <c r="L20" s="17" t="s">
        <v>315</v>
      </c>
      <c r="M20" s="17"/>
      <c r="N20" s="17"/>
      <c r="O20" s="17"/>
      <c r="P20" s="17"/>
      <c r="Q20" s="16"/>
      <c r="R20" s="18">
        <f t="shared" si="0"/>
        <v>20</v>
      </c>
    </row>
    <row r="21" spans="1:18" ht="23.25" customHeight="1" x14ac:dyDescent="0.2">
      <c r="A21">
        <v>17</v>
      </c>
      <c r="B21" s="26">
        <v>1136</v>
      </c>
      <c r="C21" s="15" t="s">
        <v>333</v>
      </c>
      <c r="D21" s="49">
        <v>45340</v>
      </c>
      <c r="E21" s="15" t="s">
        <v>288</v>
      </c>
      <c r="F21" s="21" t="s">
        <v>396</v>
      </c>
      <c r="G21" s="57">
        <v>5</v>
      </c>
      <c r="H21" s="38">
        <v>6</v>
      </c>
      <c r="I21" s="58">
        <v>11</v>
      </c>
      <c r="K21" s="58"/>
      <c r="L21" s="58" t="s">
        <v>415</v>
      </c>
      <c r="M21" s="58">
        <v>2</v>
      </c>
      <c r="N21" s="58">
        <v>3</v>
      </c>
      <c r="O21" s="58"/>
      <c r="P21" s="58">
        <v>6</v>
      </c>
      <c r="Q21" s="57"/>
      <c r="R21" s="18">
        <f t="shared" si="0"/>
        <v>11</v>
      </c>
    </row>
    <row r="22" spans="1:18" ht="23.25" customHeight="1" x14ac:dyDescent="0.2">
      <c r="A22">
        <v>18</v>
      </c>
      <c r="B22" s="26">
        <v>18</v>
      </c>
      <c r="C22" s="15" t="s">
        <v>380</v>
      </c>
      <c r="D22" s="49" t="s">
        <v>380</v>
      </c>
      <c r="E22" s="15" t="s">
        <v>380</v>
      </c>
      <c r="F22" s="21" t="s">
        <v>380</v>
      </c>
      <c r="G22" s="16" t="s">
        <v>380</v>
      </c>
      <c r="H22" s="27" t="s">
        <v>380</v>
      </c>
      <c r="I22" s="17" t="s">
        <v>380</v>
      </c>
      <c r="K22" s="17"/>
      <c r="L22" s="17" t="s">
        <v>381</v>
      </c>
      <c r="M22" s="17"/>
      <c r="N22" s="17"/>
      <c r="O22" s="17"/>
      <c r="P22" s="17"/>
      <c r="Q22" s="16"/>
      <c r="R22" s="18">
        <f t="shared" si="0"/>
        <v>0</v>
      </c>
    </row>
    <row r="23" spans="1:18" ht="23.25" customHeight="1" x14ac:dyDescent="0.2">
      <c r="A23">
        <v>19</v>
      </c>
      <c r="B23" s="26">
        <v>19</v>
      </c>
      <c r="C23" s="15" t="s">
        <v>380</v>
      </c>
      <c r="D23" s="49" t="s">
        <v>380</v>
      </c>
      <c r="E23" s="15" t="s">
        <v>380</v>
      </c>
      <c r="F23" s="21" t="s">
        <v>380</v>
      </c>
      <c r="G23" s="16" t="s">
        <v>381</v>
      </c>
      <c r="H23" s="27" t="s">
        <v>381</v>
      </c>
      <c r="I23" s="17" t="s">
        <v>380</v>
      </c>
      <c r="K23" s="17"/>
      <c r="L23" s="17" t="s">
        <v>381</v>
      </c>
      <c r="M23" s="17"/>
      <c r="N23" s="17"/>
      <c r="O23" s="17"/>
      <c r="P23" s="17"/>
      <c r="Q23" s="16"/>
      <c r="R23" s="18">
        <f t="shared" si="0"/>
        <v>0</v>
      </c>
    </row>
    <row r="24" spans="1:18" ht="23.25" customHeight="1" x14ac:dyDescent="0.2">
      <c r="A24">
        <v>20</v>
      </c>
      <c r="B24" s="26">
        <v>20</v>
      </c>
      <c r="C24" s="15" t="s">
        <v>380</v>
      </c>
      <c r="D24" s="49" t="s">
        <v>380</v>
      </c>
      <c r="E24" s="15" t="s">
        <v>380</v>
      </c>
      <c r="F24" s="21" t="s">
        <v>380</v>
      </c>
      <c r="G24" s="16" t="s">
        <v>381</v>
      </c>
      <c r="H24" s="27" t="s">
        <v>381</v>
      </c>
      <c r="I24" s="17" t="s">
        <v>380</v>
      </c>
      <c r="K24" s="17"/>
      <c r="L24" s="17" t="s">
        <v>381</v>
      </c>
      <c r="M24" s="17"/>
      <c r="N24" s="17"/>
      <c r="O24" s="17"/>
      <c r="P24" s="17"/>
      <c r="Q24" s="16"/>
      <c r="R24" s="18">
        <f t="shared" si="0"/>
        <v>0</v>
      </c>
    </row>
    <row r="25" spans="1:18" ht="23.25" customHeight="1" x14ac:dyDescent="0.2">
      <c r="A25">
        <v>21</v>
      </c>
      <c r="B25" s="26">
        <v>21</v>
      </c>
      <c r="C25" s="15" t="s">
        <v>380</v>
      </c>
      <c r="D25" s="49" t="s">
        <v>380</v>
      </c>
      <c r="E25" s="15" t="s">
        <v>380</v>
      </c>
      <c r="F25" s="21" t="s">
        <v>380</v>
      </c>
      <c r="G25" s="16" t="s">
        <v>381</v>
      </c>
      <c r="H25" s="27" t="s">
        <v>381</v>
      </c>
      <c r="I25" s="17" t="s">
        <v>380</v>
      </c>
      <c r="K25" s="17"/>
      <c r="L25" s="17" t="s">
        <v>381</v>
      </c>
      <c r="M25" s="17"/>
      <c r="N25" s="17"/>
      <c r="O25" s="17"/>
      <c r="P25" s="17"/>
      <c r="Q25" s="16"/>
      <c r="R25" s="18">
        <f t="shared" si="0"/>
        <v>0</v>
      </c>
    </row>
    <row r="26" spans="1:18" ht="23.25" customHeight="1" x14ac:dyDescent="0.2">
      <c r="A26">
        <v>22</v>
      </c>
      <c r="B26" s="46">
        <v>22</v>
      </c>
      <c r="C26" s="15" t="s">
        <v>380</v>
      </c>
      <c r="D26" s="49" t="s">
        <v>380</v>
      </c>
      <c r="E26" s="15" t="s">
        <v>380</v>
      </c>
      <c r="F26" s="21" t="s">
        <v>380</v>
      </c>
      <c r="G26" s="16" t="s">
        <v>381</v>
      </c>
      <c r="H26" s="27" t="s">
        <v>381</v>
      </c>
      <c r="I26" s="17" t="s">
        <v>381</v>
      </c>
      <c r="K26" s="17"/>
      <c r="L26" s="17" t="s">
        <v>381</v>
      </c>
      <c r="M26" s="17"/>
      <c r="N26" s="17"/>
      <c r="O26" s="17"/>
      <c r="P26" s="17"/>
      <c r="Q26" s="16"/>
      <c r="R26" s="18">
        <f t="shared" si="0"/>
        <v>0</v>
      </c>
    </row>
    <row r="27" spans="1:18" ht="23.25" customHeight="1" x14ac:dyDescent="0.2">
      <c r="B27" s="26"/>
      <c r="C27" s="15" t="s">
        <v>380</v>
      </c>
      <c r="D27" s="49" t="s">
        <v>380</v>
      </c>
      <c r="E27" s="15" t="s">
        <v>380</v>
      </c>
      <c r="F27" s="21" t="s">
        <v>380</v>
      </c>
      <c r="G27" s="16" t="s">
        <v>381</v>
      </c>
      <c r="H27" s="27" t="s">
        <v>381</v>
      </c>
      <c r="I27" s="17" t="s">
        <v>381</v>
      </c>
      <c r="K27" s="17"/>
      <c r="L27" s="17" t="s">
        <v>381</v>
      </c>
      <c r="M27" s="17"/>
      <c r="N27" s="17"/>
      <c r="O27" s="17"/>
      <c r="P27" s="17"/>
      <c r="Q27" s="16"/>
      <c r="R27" s="18">
        <f t="shared" si="0"/>
        <v>0</v>
      </c>
    </row>
    <row r="28" spans="1:18" ht="23.25" customHeight="1" x14ac:dyDescent="0.2">
      <c r="A28" t="s">
        <v>380</v>
      </c>
      <c r="B28" s="26"/>
      <c r="C28" s="15" t="s">
        <v>380</v>
      </c>
      <c r="D28" s="49" t="s">
        <v>380</v>
      </c>
      <c r="E28" s="15" t="s">
        <v>380</v>
      </c>
      <c r="F28" s="21" t="s">
        <v>380</v>
      </c>
      <c r="G28" s="16" t="s">
        <v>381</v>
      </c>
      <c r="H28" s="27" t="s">
        <v>381</v>
      </c>
      <c r="I28" s="17" t="s">
        <v>381</v>
      </c>
      <c r="K28" s="17"/>
      <c r="L28" s="17" t="s">
        <v>381</v>
      </c>
      <c r="M28" s="17"/>
      <c r="N28" s="17"/>
      <c r="O28" s="17"/>
      <c r="P28" s="17"/>
      <c r="Q28" s="16"/>
      <c r="R28" s="18">
        <f t="shared" si="0"/>
        <v>0</v>
      </c>
    </row>
    <row r="29" spans="1:18" ht="23.25" customHeight="1" x14ac:dyDescent="0.2">
      <c r="B29" s="26" t="s">
        <v>381</v>
      </c>
      <c r="C29" s="15" t="s">
        <v>381</v>
      </c>
      <c r="D29" s="49" t="s">
        <v>381</v>
      </c>
      <c r="E29" s="15" t="s">
        <v>381</v>
      </c>
      <c r="F29" s="21" t="s">
        <v>381</v>
      </c>
      <c r="G29" s="16" t="s">
        <v>381</v>
      </c>
      <c r="H29" s="27" t="s">
        <v>381</v>
      </c>
      <c r="I29" s="17" t="s">
        <v>381</v>
      </c>
      <c r="K29" s="17"/>
      <c r="L29" s="17" t="s">
        <v>381</v>
      </c>
      <c r="M29" s="17"/>
      <c r="N29" s="17"/>
      <c r="O29" s="17"/>
      <c r="P29" s="17"/>
      <c r="Q29" s="16"/>
      <c r="R29" s="18">
        <f t="shared" si="0"/>
        <v>0</v>
      </c>
    </row>
    <row r="30" spans="1:18" ht="23.25" customHeight="1" thickBot="1" x14ac:dyDescent="0.25">
      <c r="B30" s="26" t="s">
        <v>381</v>
      </c>
      <c r="C30" s="15" t="s">
        <v>381</v>
      </c>
      <c r="D30" s="49" t="s">
        <v>381</v>
      </c>
      <c r="E30" s="15" t="s">
        <v>381</v>
      </c>
      <c r="F30" s="21" t="s">
        <v>381</v>
      </c>
      <c r="G30" s="37"/>
      <c r="H30" s="38"/>
      <c r="I30" s="17" t="s">
        <v>381</v>
      </c>
      <c r="K30" s="39"/>
      <c r="L30" s="39"/>
      <c r="M30" s="39"/>
      <c r="N30" s="39"/>
      <c r="O30" s="39"/>
      <c r="P30" s="39"/>
      <c r="Q30" s="40"/>
      <c r="R30" s="41">
        <f t="shared" si="0"/>
        <v>0</v>
      </c>
    </row>
    <row r="31" spans="1:18" ht="23.25" customHeight="1" thickBot="1" x14ac:dyDescent="0.25">
      <c r="F31" s="3" t="s">
        <v>9</v>
      </c>
      <c r="G31" s="4">
        <f>SUM(G5:G30)</f>
        <v>181</v>
      </c>
      <c r="H31" s="5">
        <f>SUM(H5:H30)</f>
        <v>158</v>
      </c>
      <c r="I31" s="6">
        <f>SUM(I5:I30)</f>
        <v>339</v>
      </c>
      <c r="K31" s="10">
        <f t="shared" ref="K31:Q31" si="1">SUM(K5:K30)</f>
        <v>72</v>
      </c>
      <c r="L31" s="11">
        <f t="shared" si="1"/>
        <v>63</v>
      </c>
      <c r="M31" s="11">
        <f t="shared" si="1"/>
        <v>87</v>
      </c>
      <c r="N31" s="11">
        <f t="shared" si="1"/>
        <v>18</v>
      </c>
      <c r="O31" s="11">
        <f t="shared" si="1"/>
        <v>66</v>
      </c>
      <c r="P31" s="11">
        <f t="shared" si="1"/>
        <v>33</v>
      </c>
      <c r="Q31" s="12">
        <f t="shared" si="1"/>
        <v>0</v>
      </c>
      <c r="R31" s="13">
        <f t="shared" si="0"/>
        <v>339</v>
      </c>
    </row>
    <row r="32" spans="1:18" ht="24" customHeight="1" thickTop="1" x14ac:dyDescent="0.2">
      <c r="B32" s="59" t="s">
        <v>398</v>
      </c>
      <c r="C32" s="59"/>
      <c r="D32" s="59"/>
      <c r="E32" s="56"/>
      <c r="F32" s="2" t="s">
        <v>17</v>
      </c>
      <c r="G32" s="53">
        <f>G31-G34</f>
        <v>-16</v>
      </c>
      <c r="H32" s="52">
        <f>H31-H34</f>
        <v>-84</v>
      </c>
      <c r="I32" s="44">
        <f>I31-I34</f>
        <v>-100</v>
      </c>
      <c r="K32" s="7" t="s">
        <v>397</v>
      </c>
      <c r="L32" s="7" t="s">
        <v>397</v>
      </c>
      <c r="M32" s="7" t="s">
        <v>397</v>
      </c>
      <c r="N32" s="7" t="s">
        <v>397</v>
      </c>
      <c r="O32" s="7" t="s">
        <v>397</v>
      </c>
      <c r="P32" s="7" t="s">
        <v>397</v>
      </c>
      <c r="Q32" s="7" t="s">
        <v>397</v>
      </c>
    </row>
    <row r="33" spans="2:18" ht="24" customHeight="1" x14ac:dyDescent="0.2">
      <c r="B33" s="42"/>
      <c r="K33" s="60" t="s">
        <v>33</v>
      </c>
      <c r="L33" s="60"/>
      <c r="M33" s="60"/>
      <c r="N33" s="60"/>
      <c r="O33" s="60"/>
      <c r="P33" s="60"/>
      <c r="Q33" s="60"/>
      <c r="R33" s="60"/>
    </row>
    <row r="34" spans="2:18" ht="13.8" thickBot="1" x14ac:dyDescent="0.25">
      <c r="E34" t="s">
        <v>400</v>
      </c>
      <c r="G34" s="6">
        <v>197</v>
      </c>
      <c r="H34" s="6">
        <v>242</v>
      </c>
      <c r="I34" s="6">
        <v>439</v>
      </c>
    </row>
    <row r="35" spans="2:18" ht="13.8" thickTop="1" x14ac:dyDescent="0.2">
      <c r="E35" t="s">
        <v>399</v>
      </c>
    </row>
  </sheetData>
  <mergeCells count="10">
    <mergeCell ref="B32:D32"/>
    <mergeCell ref="K33:R33"/>
    <mergeCell ref="C1:G1"/>
    <mergeCell ref="R2:R3"/>
    <mergeCell ref="B3:B4"/>
    <mergeCell ref="C3:C4"/>
    <mergeCell ref="D3:D4"/>
    <mergeCell ref="E3:E4"/>
    <mergeCell ref="F3:F4"/>
    <mergeCell ref="G3:I3"/>
  </mergeCells>
  <phoneticPr fontId="19"/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zoomScale="75" zoomScaleNormal="80" zoomScaleSheetLayoutView="75" workbookViewId="0">
      <pane ySplit="4" topLeftCell="A14" activePane="bottomLeft" state="frozen"/>
      <selection activeCell="F24" sqref="F24:G24"/>
      <selection pane="bottomLeft" activeCell="U23" sqref="U23"/>
    </sheetView>
  </sheetViews>
  <sheetFormatPr defaultColWidth="9" defaultRowHeight="13.2" x14ac:dyDescent="0.2"/>
  <cols>
    <col min="1" max="1" width="3.6640625" customWidth="1"/>
    <col min="2" max="2" width="7.6640625" customWidth="1"/>
    <col min="3" max="3" width="14.6640625" bestFit="1" customWidth="1"/>
    <col min="4" max="4" width="14.6640625" customWidth="1"/>
    <col min="5" max="5" width="23.77734375" bestFit="1" customWidth="1"/>
    <col min="6" max="6" width="13.6640625" customWidth="1"/>
    <col min="7" max="9" width="4.6640625" customWidth="1"/>
    <col min="10" max="10" width="6.109375" customWidth="1"/>
    <col min="11" max="17" width="4.77734375" customWidth="1"/>
    <col min="18" max="18" width="5.6640625" customWidth="1"/>
  </cols>
  <sheetData>
    <row r="1" spans="1:18" ht="16.2" x14ac:dyDescent="0.2">
      <c r="C1" s="61" t="s">
        <v>312</v>
      </c>
      <c r="D1" s="61"/>
      <c r="E1" s="61"/>
      <c r="F1" s="61"/>
      <c r="G1" s="61"/>
    </row>
    <row r="2" spans="1:18" ht="41.25" customHeight="1" x14ac:dyDescent="0.2">
      <c r="R2" s="62"/>
    </row>
    <row r="3" spans="1:18" ht="18" customHeight="1" thickBot="1" x14ac:dyDescent="0.25">
      <c r="B3" s="63" t="s">
        <v>0</v>
      </c>
      <c r="C3" s="63" t="s">
        <v>35</v>
      </c>
      <c r="D3" s="64" t="s">
        <v>36</v>
      </c>
      <c r="E3" s="63" t="s">
        <v>6</v>
      </c>
      <c r="F3" s="63" t="s">
        <v>1</v>
      </c>
      <c r="G3" s="63" t="s">
        <v>2</v>
      </c>
      <c r="H3" s="63"/>
      <c r="I3" s="63"/>
      <c r="K3" s="14" t="s">
        <v>29</v>
      </c>
      <c r="L3" s="14"/>
      <c r="M3" s="14"/>
      <c r="N3" s="14"/>
      <c r="O3" s="14"/>
      <c r="P3" s="14"/>
      <c r="Q3" s="14"/>
      <c r="R3" s="62"/>
    </row>
    <row r="4" spans="1:18" ht="18" customHeight="1" x14ac:dyDescent="0.2">
      <c r="B4" s="63"/>
      <c r="C4" s="63"/>
      <c r="D4" s="65"/>
      <c r="E4" s="63"/>
      <c r="F4" s="63"/>
      <c r="G4" s="24" t="s">
        <v>3</v>
      </c>
      <c r="H4" s="25" t="s">
        <v>4</v>
      </c>
      <c r="I4" s="26" t="s">
        <v>5</v>
      </c>
      <c r="K4" s="1" t="s">
        <v>19</v>
      </c>
      <c r="L4" s="1" t="s">
        <v>7</v>
      </c>
      <c r="M4" s="1" t="s">
        <v>98</v>
      </c>
      <c r="N4" s="1" t="s">
        <v>23</v>
      </c>
      <c r="O4" s="1" t="s">
        <v>25</v>
      </c>
      <c r="P4" s="1" t="s">
        <v>99</v>
      </c>
      <c r="Q4" s="8" t="s">
        <v>28</v>
      </c>
      <c r="R4" s="9" t="s">
        <v>5</v>
      </c>
    </row>
    <row r="5" spans="1:18" ht="23.25" customHeight="1" x14ac:dyDescent="0.2">
      <c r="A5">
        <v>1</v>
      </c>
      <c r="B5" s="26">
        <v>1098</v>
      </c>
      <c r="C5" s="15" t="s">
        <v>334</v>
      </c>
      <c r="D5" s="49">
        <v>44654</v>
      </c>
      <c r="E5" s="15" t="s">
        <v>346</v>
      </c>
      <c r="F5" s="21" t="s">
        <v>292</v>
      </c>
      <c r="G5" s="16">
        <v>9</v>
      </c>
      <c r="H5" s="27">
        <v>2</v>
      </c>
      <c r="I5" s="17">
        <v>11</v>
      </c>
      <c r="J5" s="7"/>
      <c r="K5" s="17">
        <v>11</v>
      </c>
      <c r="L5" s="17" t="s">
        <v>316</v>
      </c>
      <c r="M5" s="17"/>
      <c r="N5" s="17"/>
      <c r="O5" s="17"/>
      <c r="P5" s="17"/>
      <c r="Q5" s="16"/>
      <c r="R5" s="18">
        <f t="shared" ref="R5:R31" si="0">SUM(K5:Q5)</f>
        <v>11</v>
      </c>
    </row>
    <row r="6" spans="1:18" ht="23.25" customHeight="1" x14ac:dyDescent="0.2">
      <c r="A6">
        <v>2</v>
      </c>
      <c r="B6" s="26">
        <v>1099</v>
      </c>
      <c r="C6" s="15" t="s">
        <v>338</v>
      </c>
      <c r="D6" s="49">
        <v>44709</v>
      </c>
      <c r="E6" s="15" t="s">
        <v>331</v>
      </c>
      <c r="F6" s="21" t="s">
        <v>290</v>
      </c>
      <c r="G6" s="16">
        <v>8</v>
      </c>
      <c r="H6" s="27">
        <v>13</v>
      </c>
      <c r="I6" s="17">
        <f>G6+H6</f>
        <v>21</v>
      </c>
      <c r="K6" s="17"/>
      <c r="L6" s="17">
        <v>21</v>
      </c>
      <c r="M6" s="17"/>
      <c r="N6" s="17"/>
      <c r="O6" s="17"/>
      <c r="P6" s="17"/>
      <c r="Q6" s="16"/>
      <c r="R6" s="18">
        <f t="shared" si="0"/>
        <v>21</v>
      </c>
    </row>
    <row r="7" spans="1:18" ht="23.25" customHeight="1" x14ac:dyDescent="0.2">
      <c r="A7">
        <v>3</v>
      </c>
      <c r="B7" s="26">
        <v>1100</v>
      </c>
      <c r="C7" s="15" t="s">
        <v>339</v>
      </c>
      <c r="D7" s="49">
        <v>44716</v>
      </c>
      <c r="E7" s="15" t="s">
        <v>330</v>
      </c>
      <c r="F7" s="21" t="s">
        <v>280</v>
      </c>
      <c r="G7" s="16">
        <v>9</v>
      </c>
      <c r="H7" s="27">
        <v>5</v>
      </c>
      <c r="I7" s="17">
        <f t="shared" ref="I7:I8" si="1">G7+H7</f>
        <v>14</v>
      </c>
      <c r="K7" s="17">
        <v>2</v>
      </c>
      <c r="L7" s="17" t="s">
        <v>316</v>
      </c>
      <c r="M7" s="17"/>
      <c r="N7" s="17"/>
      <c r="O7" s="17">
        <v>12</v>
      </c>
      <c r="P7" s="17"/>
      <c r="Q7" s="16"/>
      <c r="R7" s="18">
        <f>SUM(K7:Q7)</f>
        <v>14</v>
      </c>
    </row>
    <row r="8" spans="1:18" ht="23.25" customHeight="1" x14ac:dyDescent="0.2">
      <c r="A8">
        <v>4</v>
      </c>
      <c r="B8" s="26">
        <v>1101</v>
      </c>
      <c r="C8" s="15" t="s">
        <v>339</v>
      </c>
      <c r="D8" s="49">
        <v>44717</v>
      </c>
      <c r="E8" s="15" t="s">
        <v>330</v>
      </c>
      <c r="F8" s="21" t="s">
        <v>281</v>
      </c>
      <c r="G8" s="16">
        <v>8</v>
      </c>
      <c r="H8" s="27">
        <v>8</v>
      </c>
      <c r="I8" s="17">
        <f t="shared" si="1"/>
        <v>16</v>
      </c>
      <c r="K8" s="17">
        <v>1</v>
      </c>
      <c r="L8" s="17" t="s">
        <v>316</v>
      </c>
      <c r="M8" s="17"/>
      <c r="N8" s="17"/>
      <c r="O8" s="17">
        <v>15</v>
      </c>
      <c r="P8" s="17"/>
      <c r="Q8" s="16"/>
      <c r="R8" s="18">
        <f>SUM(K8:Q8)</f>
        <v>16</v>
      </c>
    </row>
    <row r="9" spans="1:18" ht="23.25" customHeight="1" x14ac:dyDescent="0.2">
      <c r="A9">
        <v>5</v>
      </c>
      <c r="B9" s="26">
        <v>1102</v>
      </c>
      <c r="C9" s="15" t="s">
        <v>332</v>
      </c>
      <c r="D9" s="49">
        <v>44724</v>
      </c>
      <c r="E9" s="15" t="s">
        <v>329</v>
      </c>
      <c r="F9" s="21" t="s">
        <v>318</v>
      </c>
      <c r="G9" s="16">
        <v>16</v>
      </c>
      <c r="H9" s="27">
        <v>13</v>
      </c>
      <c r="I9" s="17">
        <f>G9+H9</f>
        <v>29</v>
      </c>
      <c r="K9" s="17"/>
      <c r="L9" s="17" t="s">
        <v>316</v>
      </c>
      <c r="M9" s="17">
        <v>29</v>
      </c>
      <c r="N9" s="17"/>
      <c r="O9" s="17"/>
      <c r="P9" s="17"/>
      <c r="Q9" s="16"/>
      <c r="R9" s="18">
        <f>SUM(K9:Q9)</f>
        <v>29</v>
      </c>
    </row>
    <row r="10" spans="1:18" ht="23.25" customHeight="1" x14ac:dyDescent="0.2">
      <c r="A10">
        <v>6</v>
      </c>
      <c r="B10" s="26">
        <v>1103</v>
      </c>
      <c r="C10" s="15" t="s">
        <v>336</v>
      </c>
      <c r="D10" s="49">
        <v>44724</v>
      </c>
      <c r="E10" s="15" t="s">
        <v>328</v>
      </c>
      <c r="F10" s="21" t="s">
        <v>319</v>
      </c>
      <c r="G10" s="16">
        <v>13</v>
      </c>
      <c r="H10" s="27">
        <v>4</v>
      </c>
      <c r="I10" s="17">
        <f>G10+H10</f>
        <v>17</v>
      </c>
      <c r="K10" s="17"/>
      <c r="L10" s="17" t="s">
        <v>316</v>
      </c>
      <c r="M10" s="17"/>
      <c r="N10" s="17">
        <v>17</v>
      </c>
      <c r="O10" s="17"/>
      <c r="P10" s="17"/>
      <c r="Q10" s="16"/>
      <c r="R10" s="18">
        <f t="shared" si="0"/>
        <v>17</v>
      </c>
    </row>
    <row r="11" spans="1:18" ht="23.25" customHeight="1" x14ac:dyDescent="0.2">
      <c r="A11">
        <v>7</v>
      </c>
      <c r="B11" s="26">
        <v>1104</v>
      </c>
      <c r="C11" s="15" t="s">
        <v>334</v>
      </c>
      <c r="D11" s="49">
        <v>44731</v>
      </c>
      <c r="E11" s="15" t="s">
        <v>278</v>
      </c>
      <c r="F11" s="21" t="s">
        <v>317</v>
      </c>
      <c r="G11" s="16">
        <v>10</v>
      </c>
      <c r="H11" s="27">
        <v>13</v>
      </c>
      <c r="I11" s="17">
        <v>23</v>
      </c>
      <c r="K11" s="17">
        <v>23</v>
      </c>
      <c r="L11" s="17" t="s">
        <v>316</v>
      </c>
      <c r="M11" s="17"/>
      <c r="N11" s="17"/>
      <c r="O11" s="17"/>
      <c r="P11" s="17"/>
      <c r="Q11" s="16"/>
      <c r="R11" s="18">
        <f>SUM(K11:Q11)</f>
        <v>23</v>
      </c>
    </row>
    <row r="12" spans="1:18" ht="23.25" customHeight="1" x14ac:dyDescent="0.2">
      <c r="A12">
        <v>8</v>
      </c>
      <c r="B12" s="26">
        <v>1105</v>
      </c>
      <c r="C12" s="15" t="s">
        <v>337</v>
      </c>
      <c r="D12" s="49">
        <v>44731</v>
      </c>
      <c r="E12" s="15" t="s">
        <v>306</v>
      </c>
      <c r="F12" s="21" t="s">
        <v>271</v>
      </c>
      <c r="G12" s="16">
        <v>15</v>
      </c>
      <c r="H12" s="27">
        <v>6</v>
      </c>
      <c r="I12" s="17">
        <f>G12+H12</f>
        <v>21</v>
      </c>
      <c r="K12" s="17"/>
      <c r="L12" s="17" t="s">
        <v>316</v>
      </c>
      <c r="M12" s="17"/>
      <c r="N12" s="17"/>
      <c r="O12" s="17"/>
      <c r="P12" s="17">
        <v>21</v>
      </c>
      <c r="Q12" s="16"/>
      <c r="R12" s="18">
        <f>SUM(K12:Q12)</f>
        <v>21</v>
      </c>
    </row>
    <row r="13" spans="1:18" ht="23.25" customHeight="1" x14ac:dyDescent="0.2">
      <c r="A13">
        <v>9</v>
      </c>
      <c r="B13" s="26">
        <v>1106</v>
      </c>
      <c r="C13" s="15" t="s">
        <v>341</v>
      </c>
      <c r="D13" s="49">
        <v>44766</v>
      </c>
      <c r="E13" s="15" t="s">
        <v>342</v>
      </c>
      <c r="F13" s="21" t="s">
        <v>343</v>
      </c>
      <c r="G13" s="16">
        <v>5</v>
      </c>
      <c r="H13" s="27">
        <v>8</v>
      </c>
      <c r="I13" s="17">
        <f t="shared" ref="I13:I26" si="2">G13+H13</f>
        <v>13</v>
      </c>
      <c r="K13" s="17">
        <v>13</v>
      </c>
      <c r="L13" s="17"/>
      <c r="M13" s="17"/>
      <c r="N13" s="17"/>
      <c r="O13" s="17"/>
      <c r="P13" s="17"/>
      <c r="Q13" s="16"/>
      <c r="R13" s="18">
        <f>SUM(K13:Q13)</f>
        <v>13</v>
      </c>
    </row>
    <row r="14" spans="1:18" ht="23.25" customHeight="1" x14ac:dyDescent="0.2">
      <c r="A14">
        <v>10</v>
      </c>
      <c r="B14" s="26">
        <v>1107</v>
      </c>
      <c r="C14" s="15" t="s">
        <v>332</v>
      </c>
      <c r="D14" s="49">
        <v>44815</v>
      </c>
      <c r="E14" s="15" t="s">
        <v>345</v>
      </c>
      <c r="F14" s="21" t="s">
        <v>320</v>
      </c>
      <c r="G14" s="16">
        <v>4</v>
      </c>
      <c r="H14" s="27">
        <v>26</v>
      </c>
      <c r="I14" s="17">
        <f t="shared" si="2"/>
        <v>30</v>
      </c>
      <c r="K14" s="17"/>
      <c r="L14" s="17" t="s">
        <v>316</v>
      </c>
      <c r="M14" s="17">
        <v>30</v>
      </c>
      <c r="N14" s="17"/>
      <c r="O14" s="17"/>
      <c r="P14" s="17"/>
      <c r="Q14" s="16"/>
      <c r="R14" s="18">
        <f t="shared" si="0"/>
        <v>30</v>
      </c>
    </row>
    <row r="15" spans="1:18" ht="23.25" customHeight="1" x14ac:dyDescent="0.2">
      <c r="A15">
        <v>11</v>
      </c>
      <c r="B15" s="26">
        <v>1108</v>
      </c>
      <c r="C15" s="15" t="s">
        <v>334</v>
      </c>
      <c r="D15" s="49">
        <v>44857</v>
      </c>
      <c r="E15" s="15" t="s">
        <v>347</v>
      </c>
      <c r="F15" s="21" t="s">
        <v>321</v>
      </c>
      <c r="G15" s="16">
        <v>9</v>
      </c>
      <c r="H15" s="27">
        <v>12</v>
      </c>
      <c r="I15" s="17">
        <f t="shared" si="2"/>
        <v>21</v>
      </c>
      <c r="K15" s="17">
        <v>21</v>
      </c>
      <c r="L15" s="17" t="s">
        <v>316</v>
      </c>
      <c r="M15" s="17"/>
      <c r="N15" s="17"/>
      <c r="O15" s="17"/>
      <c r="P15" s="17"/>
      <c r="Q15" s="16"/>
      <c r="R15" s="18">
        <f>SUM(K15:Q15)</f>
        <v>21</v>
      </c>
    </row>
    <row r="16" spans="1:18" ht="23.25" customHeight="1" x14ac:dyDescent="0.2">
      <c r="A16">
        <v>12</v>
      </c>
      <c r="B16" s="26">
        <v>1109</v>
      </c>
      <c r="C16" s="15" t="s">
        <v>133</v>
      </c>
      <c r="D16" s="49" t="s">
        <v>353</v>
      </c>
      <c r="E16" s="15" t="s">
        <v>354</v>
      </c>
      <c r="F16" s="21" t="s">
        <v>286</v>
      </c>
      <c r="G16" s="16">
        <v>11</v>
      </c>
      <c r="H16" s="27">
        <v>8</v>
      </c>
      <c r="I16" s="17">
        <f t="shared" si="2"/>
        <v>19</v>
      </c>
      <c r="K16" s="17"/>
      <c r="L16" s="17"/>
      <c r="M16" s="17">
        <v>19</v>
      </c>
      <c r="N16" s="17"/>
      <c r="O16" s="17"/>
      <c r="P16" s="17"/>
      <c r="Q16" s="16"/>
      <c r="R16" s="18">
        <f>SUM(K16:Q16)</f>
        <v>19</v>
      </c>
    </row>
    <row r="17" spans="1:18" ht="23.25" customHeight="1" x14ac:dyDescent="0.2">
      <c r="A17">
        <v>13</v>
      </c>
      <c r="B17" s="21">
        <v>1110</v>
      </c>
      <c r="C17" s="15" t="s">
        <v>337</v>
      </c>
      <c r="D17" s="49">
        <v>44878</v>
      </c>
      <c r="E17" s="15" t="s">
        <v>350</v>
      </c>
      <c r="F17" s="21" t="s">
        <v>322</v>
      </c>
      <c r="G17" s="16">
        <v>5</v>
      </c>
      <c r="H17" s="27">
        <v>8</v>
      </c>
      <c r="I17" s="17">
        <f t="shared" si="2"/>
        <v>13</v>
      </c>
      <c r="K17" s="17"/>
      <c r="L17" s="17" t="s">
        <v>316</v>
      </c>
      <c r="M17" s="17"/>
      <c r="N17" s="17"/>
      <c r="O17" s="17"/>
      <c r="P17" s="17">
        <v>12</v>
      </c>
      <c r="Q17" s="16">
        <v>1</v>
      </c>
      <c r="R17" s="18">
        <f>SUM(K17:Q17)</f>
        <v>13</v>
      </c>
    </row>
    <row r="18" spans="1:18" ht="23.25" customHeight="1" x14ac:dyDescent="0.2">
      <c r="A18">
        <v>14</v>
      </c>
      <c r="B18" s="21">
        <v>1111</v>
      </c>
      <c r="C18" s="15" t="s">
        <v>340</v>
      </c>
      <c r="D18" s="49">
        <v>44884</v>
      </c>
      <c r="E18" s="15" t="s">
        <v>349</v>
      </c>
      <c r="F18" s="21" t="s">
        <v>320</v>
      </c>
      <c r="G18" s="16">
        <v>9</v>
      </c>
      <c r="H18" s="27">
        <v>15</v>
      </c>
      <c r="I18" s="17">
        <f t="shared" si="2"/>
        <v>24</v>
      </c>
      <c r="K18" s="17"/>
      <c r="L18" s="17">
        <v>24</v>
      </c>
      <c r="M18" s="17"/>
      <c r="N18" s="17"/>
      <c r="O18" s="17"/>
      <c r="P18" s="17"/>
      <c r="Q18" s="16"/>
      <c r="R18" s="18">
        <f>SUM(K18:Q18)</f>
        <v>24</v>
      </c>
    </row>
    <row r="19" spans="1:18" ht="23.25" customHeight="1" x14ac:dyDescent="0.2">
      <c r="A19">
        <v>15</v>
      </c>
      <c r="B19" s="21">
        <v>1112</v>
      </c>
      <c r="C19" s="35" t="s">
        <v>336</v>
      </c>
      <c r="D19" s="49">
        <v>44885</v>
      </c>
      <c r="E19" s="15" t="s">
        <v>351</v>
      </c>
      <c r="F19" s="36" t="s">
        <v>352</v>
      </c>
      <c r="G19" s="16">
        <v>3</v>
      </c>
      <c r="H19" s="27">
        <v>6</v>
      </c>
      <c r="I19" s="17">
        <f t="shared" si="2"/>
        <v>9</v>
      </c>
      <c r="K19" s="17"/>
      <c r="L19" s="17" t="s">
        <v>316</v>
      </c>
      <c r="M19" s="17"/>
      <c r="N19" s="17">
        <v>9</v>
      </c>
      <c r="O19" s="17"/>
      <c r="P19" s="17"/>
      <c r="Q19" s="16"/>
      <c r="R19" s="18">
        <f t="shared" si="0"/>
        <v>9</v>
      </c>
    </row>
    <row r="20" spans="1:18" ht="23.25" customHeight="1" x14ac:dyDescent="0.2">
      <c r="A20">
        <v>16</v>
      </c>
      <c r="B20" s="26">
        <v>1113</v>
      </c>
      <c r="C20" s="15" t="s">
        <v>335</v>
      </c>
      <c r="D20" s="49">
        <v>44947</v>
      </c>
      <c r="E20" s="15" t="s">
        <v>282</v>
      </c>
      <c r="F20" s="21" t="s">
        <v>323</v>
      </c>
      <c r="G20" s="16">
        <v>17</v>
      </c>
      <c r="H20" s="27">
        <v>20</v>
      </c>
      <c r="I20" s="17">
        <f t="shared" si="2"/>
        <v>37</v>
      </c>
      <c r="K20" s="17"/>
      <c r="L20" s="17" t="s">
        <v>316</v>
      </c>
      <c r="M20" s="17"/>
      <c r="N20" s="17"/>
      <c r="O20" s="17">
        <v>37</v>
      </c>
      <c r="P20" s="17"/>
      <c r="Q20" s="16"/>
      <c r="R20" s="18">
        <f t="shared" si="0"/>
        <v>37</v>
      </c>
    </row>
    <row r="21" spans="1:18" ht="23.25" customHeight="1" x14ac:dyDescent="0.2">
      <c r="A21">
        <v>17</v>
      </c>
      <c r="B21" s="26">
        <v>1114</v>
      </c>
      <c r="C21" s="15" t="s">
        <v>332</v>
      </c>
      <c r="D21" s="49">
        <v>44955</v>
      </c>
      <c r="E21" s="15" t="s">
        <v>355</v>
      </c>
      <c r="F21" s="21" t="s">
        <v>286</v>
      </c>
      <c r="G21" s="16">
        <v>15</v>
      </c>
      <c r="H21" s="27">
        <v>17</v>
      </c>
      <c r="I21" s="17">
        <f t="shared" si="2"/>
        <v>32</v>
      </c>
      <c r="K21" s="17"/>
      <c r="L21" s="17" t="s">
        <v>316</v>
      </c>
      <c r="M21" s="17">
        <v>32</v>
      </c>
      <c r="N21" s="17"/>
      <c r="O21" s="17"/>
      <c r="P21" s="17"/>
      <c r="Q21" s="16"/>
      <c r="R21" s="18">
        <f t="shared" si="0"/>
        <v>32</v>
      </c>
    </row>
    <row r="22" spans="1:18" ht="23.25" customHeight="1" x14ac:dyDescent="0.2">
      <c r="A22">
        <v>18</v>
      </c>
      <c r="B22" s="26">
        <v>1115</v>
      </c>
      <c r="C22" s="15" t="s">
        <v>334</v>
      </c>
      <c r="D22" s="49">
        <v>44955</v>
      </c>
      <c r="E22" s="15" t="s">
        <v>348</v>
      </c>
      <c r="F22" s="21" t="s">
        <v>317</v>
      </c>
      <c r="G22" s="16">
        <v>5</v>
      </c>
      <c r="H22" s="27">
        <v>20</v>
      </c>
      <c r="I22" s="17">
        <f t="shared" si="2"/>
        <v>25</v>
      </c>
      <c r="K22" s="17">
        <v>25</v>
      </c>
      <c r="L22" s="17" t="s">
        <v>316</v>
      </c>
      <c r="M22" s="17"/>
      <c r="N22" s="17"/>
      <c r="O22" s="17"/>
      <c r="P22" s="17"/>
      <c r="Q22" s="16"/>
      <c r="R22" s="18">
        <f t="shared" si="0"/>
        <v>25</v>
      </c>
    </row>
    <row r="23" spans="1:18" ht="23.25" customHeight="1" x14ac:dyDescent="0.2">
      <c r="A23">
        <v>19</v>
      </c>
      <c r="B23" s="26">
        <v>1116</v>
      </c>
      <c r="C23" s="15" t="s">
        <v>338</v>
      </c>
      <c r="D23" s="49">
        <v>44955</v>
      </c>
      <c r="E23" s="15" t="s">
        <v>307</v>
      </c>
      <c r="F23" s="21" t="s">
        <v>324</v>
      </c>
      <c r="G23" s="16">
        <v>10</v>
      </c>
      <c r="H23" s="27">
        <v>10</v>
      </c>
      <c r="I23" s="17">
        <f t="shared" si="2"/>
        <v>20</v>
      </c>
      <c r="K23" s="17"/>
      <c r="L23" s="17">
        <v>20</v>
      </c>
      <c r="M23" s="17"/>
      <c r="N23" s="17"/>
      <c r="O23" s="17"/>
      <c r="P23" s="17"/>
      <c r="Q23" s="16"/>
      <c r="R23" s="18">
        <f t="shared" si="0"/>
        <v>20</v>
      </c>
    </row>
    <row r="24" spans="1:18" ht="23.25" customHeight="1" x14ac:dyDescent="0.2">
      <c r="A24">
        <v>20</v>
      </c>
      <c r="B24" s="21">
        <v>1117</v>
      </c>
      <c r="C24" s="15" t="s">
        <v>333</v>
      </c>
      <c r="D24" s="49">
        <v>44983</v>
      </c>
      <c r="E24" s="15" t="s">
        <v>288</v>
      </c>
      <c r="F24" s="21" t="s">
        <v>325</v>
      </c>
      <c r="G24" s="16">
        <v>5</v>
      </c>
      <c r="H24" s="27">
        <v>7</v>
      </c>
      <c r="I24" s="17">
        <f t="shared" si="2"/>
        <v>12</v>
      </c>
      <c r="K24" s="17"/>
      <c r="L24" s="17" t="s">
        <v>316</v>
      </c>
      <c r="M24" s="17"/>
      <c r="N24" s="17"/>
      <c r="O24" s="17"/>
      <c r="P24" s="17">
        <v>12</v>
      </c>
      <c r="Q24" s="16"/>
      <c r="R24" s="18">
        <f t="shared" si="0"/>
        <v>12</v>
      </c>
    </row>
    <row r="25" spans="1:18" ht="23.25" customHeight="1" x14ac:dyDescent="0.2">
      <c r="A25">
        <v>21</v>
      </c>
      <c r="B25" s="26">
        <v>1118</v>
      </c>
      <c r="C25" s="15" t="s">
        <v>336</v>
      </c>
      <c r="D25" s="49" t="s">
        <v>359</v>
      </c>
      <c r="E25" s="15" t="s">
        <v>360</v>
      </c>
      <c r="F25" s="21" t="s">
        <v>287</v>
      </c>
      <c r="G25" s="16">
        <v>6</v>
      </c>
      <c r="H25" s="27">
        <v>13</v>
      </c>
      <c r="I25" s="17">
        <f t="shared" si="2"/>
        <v>19</v>
      </c>
      <c r="K25" s="17"/>
      <c r="L25" s="17" t="s">
        <v>316</v>
      </c>
      <c r="M25" s="17"/>
      <c r="N25" s="17">
        <v>19</v>
      </c>
      <c r="O25" s="17"/>
      <c r="P25" s="17"/>
      <c r="Q25" s="16"/>
      <c r="R25" s="18">
        <f t="shared" si="0"/>
        <v>19</v>
      </c>
    </row>
    <row r="26" spans="1:18" ht="23.25" customHeight="1" x14ac:dyDescent="0.2">
      <c r="A26">
        <v>22</v>
      </c>
      <c r="B26" s="21">
        <v>1119</v>
      </c>
      <c r="C26" s="15" t="s">
        <v>336</v>
      </c>
      <c r="D26" s="49" t="s">
        <v>361</v>
      </c>
      <c r="E26" s="15" t="s">
        <v>362</v>
      </c>
      <c r="F26" s="21" t="s">
        <v>352</v>
      </c>
      <c r="G26" s="16">
        <v>5</v>
      </c>
      <c r="H26" s="27">
        <v>8</v>
      </c>
      <c r="I26" s="17">
        <f t="shared" si="2"/>
        <v>13</v>
      </c>
      <c r="K26" s="17"/>
      <c r="L26" s="17" t="s">
        <v>316</v>
      </c>
      <c r="M26" s="17"/>
      <c r="N26" s="17">
        <v>13</v>
      </c>
      <c r="O26" s="17"/>
      <c r="P26" s="17"/>
      <c r="Q26" s="16"/>
      <c r="R26" s="18">
        <f t="shared" si="0"/>
        <v>13</v>
      </c>
    </row>
    <row r="27" spans="1:18" ht="23.25" customHeight="1" x14ac:dyDescent="0.2">
      <c r="A27" t="s">
        <v>364</v>
      </c>
      <c r="B27" s="26" t="s">
        <v>363</v>
      </c>
      <c r="C27" s="15" t="s">
        <v>327</v>
      </c>
      <c r="D27" s="49" t="s">
        <v>326</v>
      </c>
      <c r="E27" s="15" t="s">
        <v>326</v>
      </c>
      <c r="F27" s="21" t="s">
        <v>327</v>
      </c>
      <c r="G27" s="16" t="s">
        <v>315</v>
      </c>
      <c r="H27" s="27" t="s">
        <v>315</v>
      </c>
      <c r="I27" s="17" t="s">
        <v>315</v>
      </c>
      <c r="K27" s="17"/>
      <c r="L27" s="17" t="s">
        <v>316</v>
      </c>
      <c r="M27" s="17"/>
      <c r="N27" s="17"/>
      <c r="O27" s="17"/>
      <c r="P27" s="17"/>
      <c r="Q27" s="16"/>
      <c r="R27" s="18">
        <f t="shared" si="0"/>
        <v>0</v>
      </c>
    </row>
    <row r="28" spans="1:18" ht="23.25" customHeight="1" x14ac:dyDescent="0.2">
      <c r="A28" t="s">
        <v>356</v>
      </c>
      <c r="B28" s="26" t="s">
        <v>326</v>
      </c>
      <c r="C28" s="35" t="s">
        <v>327</v>
      </c>
      <c r="D28" s="49" t="s">
        <v>326</v>
      </c>
      <c r="E28" s="15" t="s">
        <v>326</v>
      </c>
      <c r="F28" s="21" t="s">
        <v>327</v>
      </c>
      <c r="G28" s="16" t="s">
        <v>315</v>
      </c>
      <c r="H28" s="27" t="s">
        <v>315</v>
      </c>
      <c r="I28" s="17" t="s">
        <v>315</v>
      </c>
      <c r="K28" s="17"/>
      <c r="L28" s="17" t="s">
        <v>316</v>
      </c>
      <c r="M28" s="17"/>
      <c r="N28" s="17"/>
      <c r="O28" s="17"/>
      <c r="P28" s="17"/>
      <c r="Q28" s="16"/>
      <c r="R28" s="18">
        <f t="shared" si="0"/>
        <v>0</v>
      </c>
    </row>
    <row r="29" spans="1:18" ht="23.25" customHeight="1" x14ac:dyDescent="0.2">
      <c r="B29" s="26" t="s">
        <v>357</v>
      </c>
      <c r="C29" s="15" t="s">
        <v>358</v>
      </c>
      <c r="D29" s="49" t="s">
        <v>357</v>
      </c>
      <c r="E29" s="15" t="s">
        <v>358</v>
      </c>
      <c r="F29" s="21" t="s">
        <v>358</v>
      </c>
      <c r="G29" s="16" t="s">
        <v>315</v>
      </c>
      <c r="H29" s="27" t="s">
        <v>315</v>
      </c>
      <c r="I29" s="17" t="s">
        <v>315</v>
      </c>
      <c r="K29" s="17"/>
      <c r="L29" s="17" t="s">
        <v>316</v>
      </c>
      <c r="M29" s="17"/>
      <c r="N29" s="17"/>
      <c r="O29" s="17"/>
      <c r="P29" s="17"/>
      <c r="Q29" s="16"/>
      <c r="R29" s="18">
        <f t="shared" si="0"/>
        <v>0</v>
      </c>
    </row>
    <row r="30" spans="1:18" ht="23.25" customHeight="1" thickBot="1" x14ac:dyDescent="0.25">
      <c r="B30" s="26" t="s">
        <v>357</v>
      </c>
      <c r="C30" s="15" t="s">
        <v>358</v>
      </c>
      <c r="D30" s="49" t="s">
        <v>357</v>
      </c>
      <c r="E30" s="15" t="s">
        <v>358</v>
      </c>
      <c r="F30" s="21" t="s">
        <v>358</v>
      </c>
      <c r="G30" s="37"/>
      <c r="H30" s="38"/>
      <c r="I30" s="17" t="s">
        <v>316</v>
      </c>
      <c r="K30" s="39"/>
      <c r="L30" s="39"/>
      <c r="M30" s="39"/>
      <c r="N30" s="39"/>
      <c r="O30" s="39"/>
      <c r="P30" s="39"/>
      <c r="Q30" s="40"/>
      <c r="R30" s="41">
        <f t="shared" si="0"/>
        <v>0</v>
      </c>
    </row>
    <row r="31" spans="1:18" ht="23.25" customHeight="1" thickBot="1" x14ac:dyDescent="0.25">
      <c r="F31" s="3" t="s">
        <v>9</v>
      </c>
      <c r="G31" s="4">
        <f>SUM(G5:G30)</f>
        <v>197</v>
      </c>
      <c r="H31" s="5">
        <f>SUM(H5:H30)</f>
        <v>242</v>
      </c>
      <c r="I31" s="6">
        <f>SUM(I5:I30)</f>
        <v>439</v>
      </c>
      <c r="K31" s="10">
        <f t="shared" ref="K31:Q31" si="3">SUM(K5:K30)</f>
        <v>96</v>
      </c>
      <c r="L31" s="11">
        <f t="shared" si="3"/>
        <v>65</v>
      </c>
      <c r="M31" s="11">
        <f t="shared" si="3"/>
        <v>110</v>
      </c>
      <c r="N31" s="11">
        <f t="shared" si="3"/>
        <v>58</v>
      </c>
      <c r="O31" s="11">
        <f t="shared" si="3"/>
        <v>64</v>
      </c>
      <c r="P31" s="11">
        <f t="shared" si="3"/>
        <v>45</v>
      </c>
      <c r="Q31" s="12">
        <f t="shared" si="3"/>
        <v>1</v>
      </c>
      <c r="R31" s="13">
        <f t="shared" si="0"/>
        <v>439</v>
      </c>
    </row>
    <row r="32" spans="1:18" ht="24" customHeight="1" thickTop="1" x14ac:dyDescent="0.2">
      <c r="B32" s="66" t="s">
        <v>344</v>
      </c>
      <c r="C32" s="66"/>
      <c r="D32" s="66"/>
      <c r="E32" s="66"/>
      <c r="F32" s="2" t="s">
        <v>17</v>
      </c>
      <c r="G32" s="53">
        <f>G31-G34</f>
        <v>47</v>
      </c>
      <c r="H32" s="52">
        <f>H31-H34</f>
        <v>115</v>
      </c>
      <c r="I32" s="44">
        <f>I31-I34</f>
        <v>162</v>
      </c>
      <c r="K32" s="7" t="s">
        <v>30</v>
      </c>
      <c r="L32" s="7" t="s">
        <v>30</v>
      </c>
      <c r="M32" s="7" t="s">
        <v>30</v>
      </c>
      <c r="N32" s="7" t="s">
        <v>30</v>
      </c>
      <c r="O32" s="7" t="s">
        <v>30</v>
      </c>
      <c r="P32" s="7" t="s">
        <v>30</v>
      </c>
      <c r="Q32" s="7" t="s">
        <v>30</v>
      </c>
    </row>
    <row r="33" spans="2:18" ht="24" customHeight="1" x14ac:dyDescent="0.2">
      <c r="B33" s="42"/>
      <c r="K33" s="60" t="s">
        <v>33</v>
      </c>
      <c r="L33" s="60"/>
      <c r="M33" s="60"/>
      <c r="N33" s="60"/>
      <c r="O33" s="60"/>
      <c r="P33" s="60"/>
      <c r="Q33" s="60"/>
      <c r="R33" s="60"/>
    </row>
    <row r="34" spans="2:18" ht="13.8" thickBot="1" x14ac:dyDescent="0.25">
      <c r="E34" t="s">
        <v>313</v>
      </c>
      <c r="G34" s="6">
        <v>150</v>
      </c>
      <c r="H34" s="6">
        <v>127</v>
      </c>
      <c r="I34" s="6">
        <v>277</v>
      </c>
    </row>
    <row r="35" spans="2:18" ht="13.8" thickTop="1" x14ac:dyDescent="0.2">
      <c r="E35" t="s">
        <v>314</v>
      </c>
    </row>
  </sheetData>
  <mergeCells count="10">
    <mergeCell ref="B32:E32"/>
    <mergeCell ref="K33:R33"/>
    <mergeCell ref="C1:G1"/>
    <mergeCell ref="R2:R3"/>
    <mergeCell ref="B3:B4"/>
    <mergeCell ref="C3:C4"/>
    <mergeCell ref="D3:D4"/>
    <mergeCell ref="E3:E4"/>
    <mergeCell ref="F3:F4"/>
    <mergeCell ref="G3:I3"/>
  </mergeCells>
  <phoneticPr fontId="19"/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BreakPreview" zoomScale="80" zoomScaleNormal="80" zoomScaleSheetLayoutView="80" workbookViewId="0">
      <pane ySplit="4" topLeftCell="A14" activePane="bottomLeft" state="frozen"/>
      <selection activeCell="F24" sqref="F24:G24"/>
      <selection pane="bottomLeft" activeCell="B30" sqref="B30"/>
    </sheetView>
  </sheetViews>
  <sheetFormatPr defaultColWidth="9" defaultRowHeight="13.2" x14ac:dyDescent="0.2"/>
  <cols>
    <col min="1" max="1" width="3.6640625" customWidth="1"/>
    <col min="2" max="2" width="7.6640625" customWidth="1"/>
    <col min="3" max="3" width="14.6640625" bestFit="1" customWidth="1"/>
    <col min="4" max="4" width="14.6640625" customWidth="1"/>
    <col min="5" max="5" width="23.77734375" bestFit="1" customWidth="1"/>
    <col min="6" max="6" width="13.6640625" customWidth="1"/>
    <col min="7" max="9" width="4.6640625" customWidth="1"/>
    <col min="10" max="10" width="6.109375" customWidth="1"/>
    <col min="11" max="17" width="4.77734375" customWidth="1"/>
    <col min="18" max="18" width="5.6640625" customWidth="1"/>
  </cols>
  <sheetData>
    <row r="1" spans="1:18" ht="16.2" x14ac:dyDescent="0.2">
      <c r="C1" s="61" t="s">
        <v>264</v>
      </c>
      <c r="D1" s="61"/>
      <c r="E1" s="61"/>
      <c r="F1" s="61"/>
      <c r="G1" s="61"/>
    </row>
    <row r="2" spans="1:18" ht="41.25" customHeight="1" x14ac:dyDescent="0.2">
      <c r="R2" s="62"/>
    </row>
    <row r="3" spans="1:18" ht="18" customHeight="1" thickBot="1" x14ac:dyDescent="0.25">
      <c r="B3" s="63" t="s">
        <v>0</v>
      </c>
      <c r="C3" s="63" t="s">
        <v>35</v>
      </c>
      <c r="D3" s="64" t="s">
        <v>36</v>
      </c>
      <c r="E3" s="63" t="s">
        <v>6</v>
      </c>
      <c r="F3" s="63" t="s">
        <v>1</v>
      </c>
      <c r="G3" s="63" t="s">
        <v>2</v>
      </c>
      <c r="H3" s="63"/>
      <c r="I3" s="63"/>
      <c r="K3" s="14" t="s">
        <v>29</v>
      </c>
      <c r="L3" s="14"/>
      <c r="M3" s="14"/>
      <c r="N3" s="14"/>
      <c r="O3" s="14"/>
      <c r="P3" s="14"/>
      <c r="Q3" s="14"/>
      <c r="R3" s="62"/>
    </row>
    <row r="4" spans="1:18" ht="18" customHeight="1" x14ac:dyDescent="0.2">
      <c r="B4" s="63"/>
      <c r="C4" s="63"/>
      <c r="D4" s="65"/>
      <c r="E4" s="63"/>
      <c r="F4" s="63"/>
      <c r="G4" s="24" t="s">
        <v>3</v>
      </c>
      <c r="H4" s="25" t="s">
        <v>4</v>
      </c>
      <c r="I4" s="26" t="s">
        <v>5</v>
      </c>
      <c r="K4" s="1" t="s">
        <v>19</v>
      </c>
      <c r="L4" s="1" t="s">
        <v>7</v>
      </c>
      <c r="M4" s="1" t="s">
        <v>98</v>
      </c>
      <c r="N4" s="1" t="s">
        <v>23</v>
      </c>
      <c r="O4" s="1" t="s">
        <v>25</v>
      </c>
      <c r="P4" s="1" t="s">
        <v>99</v>
      </c>
      <c r="Q4" s="8" t="s">
        <v>28</v>
      </c>
      <c r="R4" s="9" t="s">
        <v>5</v>
      </c>
    </row>
    <row r="5" spans="1:18" ht="23.25" customHeight="1" x14ac:dyDescent="0.2">
      <c r="A5">
        <v>1</v>
      </c>
      <c r="B5" s="26">
        <v>1083</v>
      </c>
      <c r="C5" s="15" t="s">
        <v>267</v>
      </c>
      <c r="D5" s="49">
        <v>44346</v>
      </c>
      <c r="E5" s="15" t="s">
        <v>265</v>
      </c>
      <c r="F5" s="21" t="s">
        <v>273</v>
      </c>
      <c r="G5" s="16">
        <v>15</v>
      </c>
      <c r="H5" s="27">
        <v>8</v>
      </c>
      <c r="I5" s="17">
        <f t="shared" ref="I5" si="0">SUM(G5:H5)</f>
        <v>23</v>
      </c>
      <c r="J5" s="7"/>
      <c r="K5" s="17"/>
      <c r="L5" s="17">
        <v>23</v>
      </c>
      <c r="M5" s="17"/>
      <c r="N5" s="17"/>
      <c r="O5" s="17"/>
      <c r="P5" s="17"/>
      <c r="Q5" s="16"/>
      <c r="R5" s="18">
        <f t="shared" ref="R5:R28" si="1">SUM(K5:Q5)</f>
        <v>23</v>
      </c>
    </row>
    <row r="6" spans="1:18" ht="23.25" customHeight="1" x14ac:dyDescent="0.2">
      <c r="A6">
        <v>2</v>
      </c>
      <c r="B6" s="26">
        <v>1084</v>
      </c>
      <c r="C6" s="15" t="s">
        <v>266</v>
      </c>
      <c r="D6" s="49">
        <v>44352</v>
      </c>
      <c r="E6" s="15" t="s">
        <v>282</v>
      </c>
      <c r="F6" s="21" t="s">
        <v>280</v>
      </c>
      <c r="G6" s="30">
        <v>15</v>
      </c>
      <c r="H6" s="31">
        <v>9</v>
      </c>
      <c r="I6" s="17">
        <v>24</v>
      </c>
      <c r="K6" s="17"/>
      <c r="L6" s="17"/>
      <c r="M6" s="17"/>
      <c r="N6" s="17"/>
      <c r="O6" s="17">
        <v>24</v>
      </c>
      <c r="P6" s="17"/>
      <c r="Q6" s="16"/>
      <c r="R6" s="18">
        <f t="shared" si="1"/>
        <v>24</v>
      </c>
    </row>
    <row r="7" spans="1:18" ht="23.25" customHeight="1" x14ac:dyDescent="0.2">
      <c r="A7">
        <v>3</v>
      </c>
      <c r="B7" s="26">
        <v>1085</v>
      </c>
      <c r="C7" s="15" t="s">
        <v>266</v>
      </c>
      <c r="D7" s="49">
        <v>44353</v>
      </c>
      <c r="E7" s="15" t="s">
        <v>282</v>
      </c>
      <c r="F7" s="21" t="s">
        <v>281</v>
      </c>
      <c r="G7" s="19">
        <v>9</v>
      </c>
      <c r="H7" s="20">
        <v>15</v>
      </c>
      <c r="I7" s="17">
        <v>24</v>
      </c>
      <c r="K7" s="17"/>
      <c r="L7" s="17"/>
      <c r="M7" s="17"/>
      <c r="N7" s="17"/>
      <c r="O7" s="17">
        <v>24</v>
      </c>
      <c r="P7" s="17"/>
      <c r="Q7" s="16"/>
      <c r="R7" s="18">
        <f>SUM(K7:Q7)</f>
        <v>24</v>
      </c>
    </row>
    <row r="8" spans="1:18" ht="23.25" customHeight="1" x14ac:dyDescent="0.2">
      <c r="A8">
        <v>4</v>
      </c>
      <c r="B8" s="26">
        <v>1086</v>
      </c>
      <c r="C8" s="15" t="s">
        <v>277</v>
      </c>
      <c r="D8" s="49">
        <v>44360</v>
      </c>
      <c r="E8" s="15" t="s">
        <v>285</v>
      </c>
      <c r="F8" s="21" t="s">
        <v>286</v>
      </c>
      <c r="G8" s="19">
        <v>15</v>
      </c>
      <c r="H8" s="20">
        <v>10</v>
      </c>
      <c r="I8" s="17">
        <v>25</v>
      </c>
      <c r="K8" s="17"/>
      <c r="L8" s="17"/>
      <c r="M8" s="17">
        <v>25</v>
      </c>
      <c r="N8" s="17"/>
      <c r="O8" s="17"/>
      <c r="P8" s="17"/>
      <c r="Q8" s="16"/>
      <c r="R8" s="18">
        <f>SUM(K8:Q8)</f>
        <v>25</v>
      </c>
    </row>
    <row r="9" spans="1:18" ht="23.25" customHeight="1" x14ac:dyDescent="0.2">
      <c r="A9">
        <v>5</v>
      </c>
      <c r="B9" s="26" t="s">
        <v>305</v>
      </c>
      <c r="C9" s="28" t="s">
        <v>268</v>
      </c>
      <c r="D9" s="54">
        <v>44360</v>
      </c>
      <c r="E9" s="15" t="s">
        <v>284</v>
      </c>
      <c r="F9" s="29" t="s">
        <v>287</v>
      </c>
      <c r="G9" s="19"/>
      <c r="H9" s="20"/>
      <c r="I9" s="17">
        <v>0</v>
      </c>
      <c r="K9" s="17"/>
      <c r="L9" s="17"/>
      <c r="M9" s="17"/>
      <c r="N9" s="17"/>
      <c r="O9" s="17"/>
      <c r="P9" s="17"/>
      <c r="Q9" s="16"/>
      <c r="R9" s="18">
        <f>SUM(K9:Q9)</f>
        <v>0</v>
      </c>
    </row>
    <row r="10" spans="1:18" ht="23.25" customHeight="1" x14ac:dyDescent="0.2">
      <c r="A10">
        <v>6</v>
      </c>
      <c r="B10" s="26">
        <v>1087</v>
      </c>
      <c r="C10" s="15" t="s">
        <v>269</v>
      </c>
      <c r="D10" s="49">
        <v>44367</v>
      </c>
      <c r="E10" s="15" t="s">
        <v>278</v>
      </c>
      <c r="F10" s="21" t="s">
        <v>279</v>
      </c>
      <c r="G10" s="19">
        <v>10</v>
      </c>
      <c r="H10" s="20">
        <v>11</v>
      </c>
      <c r="I10" s="17">
        <v>21</v>
      </c>
      <c r="K10" s="17">
        <v>15</v>
      </c>
      <c r="L10" s="17">
        <v>6</v>
      </c>
      <c r="M10" s="17"/>
      <c r="N10" s="17"/>
      <c r="O10" s="17"/>
      <c r="P10" s="17"/>
      <c r="Q10" s="16"/>
      <c r="R10" s="18">
        <f t="shared" si="1"/>
        <v>21</v>
      </c>
    </row>
    <row r="11" spans="1:18" ht="23.25" customHeight="1" x14ac:dyDescent="0.2">
      <c r="A11">
        <v>7</v>
      </c>
      <c r="B11" s="26">
        <v>1088</v>
      </c>
      <c r="C11" s="15" t="s">
        <v>270</v>
      </c>
      <c r="D11" s="49">
        <v>44367</v>
      </c>
      <c r="E11" s="15" t="s">
        <v>283</v>
      </c>
      <c r="F11" s="21" t="s">
        <v>271</v>
      </c>
      <c r="G11" s="30">
        <v>11</v>
      </c>
      <c r="H11" s="31">
        <v>8</v>
      </c>
      <c r="I11" s="17">
        <f>SUM(G11:H11)</f>
        <v>19</v>
      </c>
      <c r="K11" s="17"/>
      <c r="L11" s="17"/>
      <c r="M11" s="17"/>
      <c r="N11" s="17"/>
      <c r="O11" s="17"/>
      <c r="P11" s="17">
        <v>19</v>
      </c>
      <c r="Q11" s="16"/>
      <c r="R11" s="18">
        <f>SUM(K11:Q11)</f>
        <v>19</v>
      </c>
    </row>
    <row r="12" spans="1:18" ht="23.25" customHeight="1" x14ac:dyDescent="0.2">
      <c r="A12">
        <v>8</v>
      </c>
      <c r="B12" s="26" t="s">
        <v>305</v>
      </c>
      <c r="C12" s="28" t="s">
        <v>267</v>
      </c>
      <c r="D12" s="54">
        <v>44444</v>
      </c>
      <c r="E12" s="15" t="s">
        <v>309</v>
      </c>
      <c r="F12" s="29" t="s">
        <v>290</v>
      </c>
      <c r="G12" s="30"/>
      <c r="H12" s="31"/>
      <c r="I12" s="17">
        <v>0</v>
      </c>
      <c r="K12" s="17"/>
      <c r="L12" s="17"/>
      <c r="M12" s="17"/>
      <c r="N12" s="17"/>
      <c r="O12" s="17"/>
      <c r="P12" s="17"/>
      <c r="Q12" s="16"/>
      <c r="R12" s="18">
        <v>0</v>
      </c>
    </row>
    <row r="13" spans="1:18" ht="23.25" customHeight="1" x14ac:dyDescent="0.2">
      <c r="A13">
        <v>9</v>
      </c>
      <c r="B13" s="26" t="s">
        <v>305</v>
      </c>
      <c r="C13" s="28" t="s">
        <v>277</v>
      </c>
      <c r="D13" s="54">
        <v>44451</v>
      </c>
      <c r="E13" s="15" t="s">
        <v>310</v>
      </c>
      <c r="F13" s="29" t="s">
        <v>275</v>
      </c>
      <c r="G13" s="30"/>
      <c r="H13" s="31"/>
      <c r="I13" s="17">
        <f t="shared" ref="I13:I27" si="2">SUM(G13:H13)</f>
        <v>0</v>
      </c>
      <c r="K13" s="17"/>
      <c r="L13" s="17"/>
      <c r="M13" s="17"/>
      <c r="N13" s="17"/>
      <c r="O13" s="17"/>
      <c r="P13" s="17"/>
      <c r="Q13" s="16"/>
      <c r="R13" s="18">
        <f t="shared" si="1"/>
        <v>0</v>
      </c>
    </row>
    <row r="14" spans="1:18" ht="23.25" customHeight="1" x14ac:dyDescent="0.2">
      <c r="A14">
        <v>10</v>
      </c>
      <c r="B14" s="26">
        <v>1089</v>
      </c>
      <c r="C14" s="15" t="s">
        <v>272</v>
      </c>
      <c r="D14" s="49">
        <v>44493</v>
      </c>
      <c r="E14" s="15" t="s">
        <v>140</v>
      </c>
      <c r="F14" s="21" t="s">
        <v>292</v>
      </c>
      <c r="G14" s="19">
        <v>13</v>
      </c>
      <c r="H14" s="20">
        <v>11</v>
      </c>
      <c r="I14" s="17">
        <v>24</v>
      </c>
      <c r="K14" s="17">
        <v>24</v>
      </c>
      <c r="L14" s="17"/>
      <c r="M14" s="17"/>
      <c r="N14" s="17"/>
      <c r="O14" s="17"/>
      <c r="P14" s="17"/>
      <c r="Q14" s="16"/>
      <c r="R14" s="18">
        <f>SUM(K14:Q14)</f>
        <v>24</v>
      </c>
    </row>
    <row r="15" spans="1:18" ht="23.25" customHeight="1" x14ac:dyDescent="0.2">
      <c r="A15">
        <v>11</v>
      </c>
      <c r="B15" s="26">
        <v>1090</v>
      </c>
      <c r="C15" s="15" t="s">
        <v>267</v>
      </c>
      <c r="D15" s="49">
        <v>44506</v>
      </c>
      <c r="E15" s="15" t="s">
        <v>291</v>
      </c>
      <c r="F15" s="21" t="s">
        <v>290</v>
      </c>
      <c r="G15" s="32">
        <v>17</v>
      </c>
      <c r="H15" s="33">
        <v>5</v>
      </c>
      <c r="I15" s="17">
        <v>22</v>
      </c>
      <c r="K15" s="17"/>
      <c r="L15" s="17">
        <v>22</v>
      </c>
      <c r="M15" s="17"/>
      <c r="N15" s="17"/>
      <c r="O15" s="17"/>
      <c r="P15" s="17"/>
      <c r="Q15" s="16"/>
      <c r="R15" s="18">
        <v>22</v>
      </c>
    </row>
    <row r="16" spans="1:18" ht="23.25" customHeight="1" x14ac:dyDescent="0.2">
      <c r="A16">
        <v>12</v>
      </c>
      <c r="B16" s="26">
        <v>1091</v>
      </c>
      <c r="C16" s="35" t="s">
        <v>270</v>
      </c>
      <c r="D16" s="49">
        <v>44514</v>
      </c>
      <c r="E16" s="15" t="s">
        <v>288</v>
      </c>
      <c r="F16" s="36" t="s">
        <v>289</v>
      </c>
      <c r="G16" s="19">
        <v>4</v>
      </c>
      <c r="H16" s="20">
        <v>3</v>
      </c>
      <c r="I16" s="17">
        <f t="shared" si="2"/>
        <v>7</v>
      </c>
      <c r="K16" s="17"/>
      <c r="L16" s="17"/>
      <c r="M16" s="17"/>
      <c r="N16" s="17"/>
      <c r="O16" s="17"/>
      <c r="P16" s="17">
        <v>7</v>
      </c>
      <c r="Q16" s="17"/>
      <c r="R16" s="18">
        <f t="shared" si="1"/>
        <v>7</v>
      </c>
    </row>
    <row r="17" spans="1:18" ht="23.25" customHeight="1" x14ac:dyDescent="0.2">
      <c r="A17">
        <v>13</v>
      </c>
      <c r="B17" s="26">
        <v>1092</v>
      </c>
      <c r="C17" s="15" t="s">
        <v>293</v>
      </c>
      <c r="D17" s="49" t="s">
        <v>294</v>
      </c>
      <c r="E17" s="15" t="s">
        <v>295</v>
      </c>
      <c r="F17" s="21" t="s">
        <v>41</v>
      </c>
      <c r="G17" s="19">
        <v>9</v>
      </c>
      <c r="H17" s="20">
        <v>13</v>
      </c>
      <c r="I17" s="17">
        <v>22</v>
      </c>
      <c r="K17" s="17"/>
      <c r="L17" s="17"/>
      <c r="M17" s="17">
        <v>22</v>
      </c>
      <c r="N17" s="17"/>
      <c r="O17" s="17"/>
      <c r="P17" s="17"/>
      <c r="Q17" s="16"/>
      <c r="R17" s="18">
        <f t="shared" si="1"/>
        <v>22</v>
      </c>
    </row>
    <row r="18" spans="1:18" ht="23.25" customHeight="1" x14ac:dyDescent="0.2">
      <c r="B18" s="26">
        <v>1093</v>
      </c>
      <c r="C18" s="15" t="s">
        <v>266</v>
      </c>
      <c r="D18" s="49">
        <v>44584</v>
      </c>
      <c r="E18" s="15" t="s">
        <v>296</v>
      </c>
      <c r="F18" s="21" t="s">
        <v>297</v>
      </c>
      <c r="G18" s="19">
        <v>3</v>
      </c>
      <c r="H18" s="20">
        <v>12</v>
      </c>
      <c r="I18" s="17">
        <v>15</v>
      </c>
      <c r="K18" s="17"/>
      <c r="L18" s="17"/>
      <c r="M18" s="17"/>
      <c r="N18" s="17"/>
      <c r="O18" s="17">
        <v>15</v>
      </c>
      <c r="P18" s="17"/>
      <c r="Q18" s="16"/>
      <c r="R18" s="18">
        <f t="shared" si="1"/>
        <v>15</v>
      </c>
    </row>
    <row r="19" spans="1:18" ht="23.25" customHeight="1" x14ac:dyDescent="0.2">
      <c r="A19">
        <v>14</v>
      </c>
      <c r="B19" s="26" t="s">
        <v>305</v>
      </c>
      <c r="C19" s="28" t="s">
        <v>267</v>
      </c>
      <c r="D19" s="54">
        <v>44591</v>
      </c>
      <c r="E19" s="15" t="s">
        <v>307</v>
      </c>
      <c r="F19" s="29" t="s">
        <v>274</v>
      </c>
      <c r="G19" s="19"/>
      <c r="H19" s="20"/>
      <c r="I19" s="17">
        <f t="shared" si="2"/>
        <v>0</v>
      </c>
      <c r="K19" s="17"/>
      <c r="L19" s="17"/>
      <c r="M19" s="17"/>
      <c r="N19" s="17"/>
      <c r="O19" s="17"/>
      <c r="P19" s="17"/>
      <c r="Q19" s="16"/>
      <c r="R19" s="18">
        <f t="shared" si="1"/>
        <v>0</v>
      </c>
    </row>
    <row r="20" spans="1:18" ht="23.25" customHeight="1" x14ac:dyDescent="0.2">
      <c r="A20">
        <v>15</v>
      </c>
      <c r="B20" s="26" t="s">
        <v>305</v>
      </c>
      <c r="C20" s="28" t="s">
        <v>269</v>
      </c>
      <c r="D20" s="54">
        <v>44591</v>
      </c>
      <c r="E20" s="15" t="s">
        <v>308</v>
      </c>
      <c r="F20" s="29" t="s">
        <v>276</v>
      </c>
      <c r="G20" s="19"/>
      <c r="H20" s="20"/>
      <c r="I20" s="17">
        <f t="shared" si="2"/>
        <v>0</v>
      </c>
      <c r="K20" s="17"/>
      <c r="L20" s="17"/>
      <c r="M20" s="17"/>
      <c r="N20" s="17"/>
      <c r="O20" s="17"/>
      <c r="P20" s="17"/>
      <c r="Q20" s="16"/>
      <c r="R20" s="18">
        <f t="shared" si="1"/>
        <v>0</v>
      </c>
    </row>
    <row r="21" spans="1:18" ht="23.25" customHeight="1" x14ac:dyDescent="0.2">
      <c r="A21">
        <v>16</v>
      </c>
      <c r="B21" s="26">
        <v>1094</v>
      </c>
      <c r="C21" s="51" t="s">
        <v>293</v>
      </c>
      <c r="D21" s="49" t="s">
        <v>299</v>
      </c>
      <c r="E21" s="15" t="s">
        <v>300</v>
      </c>
      <c r="F21" s="21" t="s">
        <v>41</v>
      </c>
      <c r="G21" s="19">
        <v>5</v>
      </c>
      <c r="H21" s="20">
        <v>2</v>
      </c>
      <c r="I21" s="17">
        <v>7</v>
      </c>
      <c r="K21" s="17"/>
      <c r="L21" s="17"/>
      <c r="M21" s="17">
        <v>7</v>
      </c>
      <c r="N21" s="17"/>
      <c r="O21" s="17"/>
      <c r="P21" s="17"/>
      <c r="Q21" s="16"/>
      <c r="R21" s="18">
        <f t="shared" si="1"/>
        <v>7</v>
      </c>
    </row>
    <row r="22" spans="1:18" ht="23.25" customHeight="1" x14ac:dyDescent="0.2">
      <c r="B22" s="26">
        <v>1095</v>
      </c>
      <c r="C22" s="51" t="s">
        <v>293</v>
      </c>
      <c r="D22" s="49" t="s">
        <v>299</v>
      </c>
      <c r="E22" s="15" t="s">
        <v>301</v>
      </c>
      <c r="F22" s="21" t="s">
        <v>302</v>
      </c>
      <c r="G22" s="19">
        <v>4</v>
      </c>
      <c r="H22" s="20">
        <v>5</v>
      </c>
      <c r="I22" s="17">
        <v>9</v>
      </c>
      <c r="K22" s="17"/>
      <c r="L22" s="17"/>
      <c r="M22" s="17">
        <v>9</v>
      </c>
      <c r="N22" s="17"/>
      <c r="O22" s="17"/>
      <c r="P22" s="17"/>
      <c r="Q22" s="16"/>
      <c r="R22" s="18">
        <f t="shared" si="1"/>
        <v>9</v>
      </c>
    </row>
    <row r="23" spans="1:18" ht="23.25" customHeight="1" x14ac:dyDescent="0.2">
      <c r="B23" s="26" t="s">
        <v>305</v>
      </c>
      <c r="C23" s="55" t="s">
        <v>268</v>
      </c>
      <c r="D23" s="54">
        <v>44591</v>
      </c>
      <c r="E23" s="15" t="s">
        <v>304</v>
      </c>
      <c r="F23" s="29" t="s">
        <v>287</v>
      </c>
      <c r="G23" s="19"/>
      <c r="H23" s="20"/>
      <c r="I23" s="17">
        <f t="shared" si="2"/>
        <v>0</v>
      </c>
      <c r="K23" s="17"/>
      <c r="L23" s="17"/>
      <c r="M23" s="17"/>
      <c r="N23" s="17"/>
      <c r="O23" s="17"/>
      <c r="P23" s="17"/>
      <c r="Q23" s="16"/>
      <c r="R23" s="18">
        <f t="shared" si="1"/>
        <v>0</v>
      </c>
    </row>
    <row r="24" spans="1:18" ht="23.25" customHeight="1" x14ac:dyDescent="0.2">
      <c r="A24">
        <v>17</v>
      </c>
      <c r="B24" s="26" t="s">
        <v>305</v>
      </c>
      <c r="C24" s="48" t="s">
        <v>270</v>
      </c>
      <c r="D24" s="54">
        <v>44619</v>
      </c>
      <c r="E24" s="15" t="s">
        <v>306</v>
      </c>
      <c r="F24" s="29" t="s">
        <v>271</v>
      </c>
      <c r="G24" s="19"/>
      <c r="H24" s="20"/>
      <c r="I24" s="17">
        <f t="shared" si="2"/>
        <v>0</v>
      </c>
      <c r="K24" s="17"/>
      <c r="L24" s="17"/>
      <c r="M24" s="17"/>
      <c r="N24" s="17"/>
      <c r="O24" s="17"/>
      <c r="P24" s="17"/>
      <c r="Q24" s="17"/>
      <c r="R24" s="18">
        <f t="shared" si="1"/>
        <v>0</v>
      </c>
    </row>
    <row r="25" spans="1:18" ht="23.25" customHeight="1" x14ac:dyDescent="0.2">
      <c r="A25">
        <v>18</v>
      </c>
      <c r="B25" s="26">
        <v>1096</v>
      </c>
      <c r="C25" s="35" t="s">
        <v>268</v>
      </c>
      <c r="D25" s="49">
        <v>44625</v>
      </c>
      <c r="E25" s="15" t="s">
        <v>303</v>
      </c>
      <c r="F25" s="21" t="s">
        <v>298</v>
      </c>
      <c r="G25" s="19">
        <v>8</v>
      </c>
      <c r="H25" s="20">
        <v>3</v>
      </c>
      <c r="I25" s="17">
        <f t="shared" si="2"/>
        <v>11</v>
      </c>
      <c r="K25" s="17"/>
      <c r="L25" s="17"/>
      <c r="M25" s="17"/>
      <c r="N25" s="17">
        <v>11</v>
      </c>
      <c r="O25" s="17"/>
      <c r="P25" s="17"/>
      <c r="Q25" s="16"/>
      <c r="R25" s="18">
        <f t="shared" si="1"/>
        <v>11</v>
      </c>
    </row>
    <row r="26" spans="1:18" ht="23.25" customHeight="1" x14ac:dyDescent="0.2">
      <c r="B26" s="26">
        <v>1097</v>
      </c>
      <c r="C26" s="35" t="s">
        <v>267</v>
      </c>
      <c r="D26" s="49">
        <v>44646</v>
      </c>
      <c r="E26" s="15" t="s">
        <v>195</v>
      </c>
      <c r="F26" s="21" t="s">
        <v>290</v>
      </c>
      <c r="G26" s="19">
        <v>12</v>
      </c>
      <c r="H26" s="20">
        <v>12</v>
      </c>
      <c r="I26" s="17">
        <f t="shared" si="2"/>
        <v>24</v>
      </c>
      <c r="K26" s="17"/>
      <c r="L26" s="17">
        <v>24</v>
      </c>
      <c r="M26" s="17"/>
      <c r="N26" s="17"/>
      <c r="O26" s="17"/>
      <c r="P26" s="17"/>
      <c r="Q26" s="16"/>
      <c r="R26" s="18">
        <f t="shared" si="1"/>
        <v>24</v>
      </c>
    </row>
    <row r="27" spans="1:18" ht="23.25" customHeight="1" thickBot="1" x14ac:dyDescent="0.25">
      <c r="B27" s="26">
        <v>20</v>
      </c>
      <c r="C27" s="15"/>
      <c r="D27" s="49"/>
      <c r="E27" s="15"/>
      <c r="F27" s="21"/>
      <c r="G27" s="37"/>
      <c r="H27" s="38"/>
      <c r="I27" s="17">
        <f t="shared" si="2"/>
        <v>0</v>
      </c>
      <c r="K27" s="39"/>
      <c r="L27" s="39"/>
      <c r="M27" s="39"/>
      <c r="N27" s="39"/>
      <c r="O27" s="39"/>
      <c r="P27" s="39"/>
      <c r="Q27" s="40"/>
      <c r="R27" s="41">
        <f t="shared" si="1"/>
        <v>0</v>
      </c>
    </row>
    <row r="28" spans="1:18" ht="23.25" customHeight="1" thickBot="1" x14ac:dyDescent="0.25">
      <c r="F28" s="3" t="s">
        <v>9</v>
      </c>
      <c r="G28" s="4">
        <f>SUM(G5:G27)</f>
        <v>150</v>
      </c>
      <c r="H28" s="5">
        <f>SUM(H5:H27)</f>
        <v>127</v>
      </c>
      <c r="I28" s="6">
        <f>SUM(I5:I27)</f>
        <v>277</v>
      </c>
      <c r="K28" s="10">
        <f t="shared" ref="K28:Q28" si="3">SUM(K5:K27)</f>
        <v>39</v>
      </c>
      <c r="L28" s="11">
        <f t="shared" si="3"/>
        <v>75</v>
      </c>
      <c r="M28" s="11">
        <f t="shared" si="3"/>
        <v>63</v>
      </c>
      <c r="N28" s="11">
        <f t="shared" si="3"/>
        <v>11</v>
      </c>
      <c r="O28" s="11">
        <f t="shared" si="3"/>
        <v>63</v>
      </c>
      <c r="P28" s="11">
        <f t="shared" si="3"/>
        <v>26</v>
      </c>
      <c r="Q28" s="12">
        <f t="shared" si="3"/>
        <v>0</v>
      </c>
      <c r="R28" s="13">
        <f t="shared" si="1"/>
        <v>277</v>
      </c>
    </row>
    <row r="29" spans="1:18" ht="24" customHeight="1" thickTop="1" x14ac:dyDescent="0.2">
      <c r="B29" s="66" t="s">
        <v>311</v>
      </c>
      <c r="C29" s="66"/>
      <c r="D29" s="66"/>
      <c r="E29" s="66"/>
      <c r="F29" s="2" t="s">
        <v>17</v>
      </c>
      <c r="G29" s="53">
        <f>G28-G31</f>
        <v>102</v>
      </c>
      <c r="H29" s="52">
        <f>H28-H31</f>
        <v>78</v>
      </c>
      <c r="I29" s="44">
        <f>I28-I31</f>
        <v>180</v>
      </c>
      <c r="K29" s="7" t="s">
        <v>30</v>
      </c>
      <c r="L29" s="7" t="s">
        <v>30</v>
      </c>
      <c r="M29" s="7" t="s">
        <v>30</v>
      </c>
      <c r="N29" s="7" t="s">
        <v>30</v>
      </c>
      <c r="O29" s="7" t="s">
        <v>30</v>
      </c>
      <c r="P29" s="7" t="s">
        <v>30</v>
      </c>
      <c r="Q29" s="7" t="s">
        <v>30</v>
      </c>
    </row>
    <row r="30" spans="1:18" ht="24" customHeight="1" x14ac:dyDescent="0.2">
      <c r="B30" s="42"/>
      <c r="K30" s="60" t="s">
        <v>33</v>
      </c>
      <c r="L30" s="60"/>
      <c r="M30" s="60"/>
      <c r="N30" s="60"/>
      <c r="O30" s="60"/>
      <c r="P30" s="60"/>
      <c r="Q30" s="60"/>
      <c r="R30" s="60"/>
    </row>
    <row r="31" spans="1:18" ht="13.8" thickBot="1" x14ac:dyDescent="0.25">
      <c r="E31" t="s">
        <v>263</v>
      </c>
      <c r="G31" s="6">
        <v>48</v>
      </c>
      <c r="H31" s="6">
        <v>49</v>
      </c>
      <c r="I31" s="6">
        <f>SUM(G31:H31)</f>
        <v>97</v>
      </c>
    </row>
    <row r="32" spans="1:18" ht="13.8" thickTop="1" x14ac:dyDescent="0.2">
      <c r="E32" t="s">
        <v>262</v>
      </c>
    </row>
  </sheetData>
  <mergeCells count="10">
    <mergeCell ref="K30:R30"/>
    <mergeCell ref="B29:E29"/>
    <mergeCell ref="C1:G1"/>
    <mergeCell ref="R2:R3"/>
    <mergeCell ref="B3:B4"/>
    <mergeCell ref="C3:C4"/>
    <mergeCell ref="D3:D4"/>
    <mergeCell ref="E3:E4"/>
    <mergeCell ref="F3:F4"/>
    <mergeCell ref="G3:I3"/>
  </mergeCells>
  <phoneticPr fontId="19"/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view="pageBreakPreview" zoomScale="80" zoomScaleNormal="80" zoomScaleSheetLayoutView="80" workbookViewId="0">
      <pane ySplit="4" topLeftCell="A8" activePane="bottomLeft" state="frozen"/>
      <selection activeCell="F24" sqref="F24:G24"/>
      <selection pane="bottomLeft" activeCell="B27" sqref="B27"/>
    </sheetView>
  </sheetViews>
  <sheetFormatPr defaultColWidth="9" defaultRowHeight="13.2" x14ac:dyDescent="0.2"/>
  <cols>
    <col min="1" max="1" width="3.6640625" customWidth="1"/>
    <col min="2" max="2" width="7.6640625" customWidth="1"/>
    <col min="3" max="3" width="14.6640625" bestFit="1" customWidth="1"/>
    <col min="4" max="4" width="14.6640625" customWidth="1"/>
    <col min="5" max="5" width="23.77734375" bestFit="1" customWidth="1"/>
    <col min="6" max="6" width="13.6640625" customWidth="1"/>
    <col min="7" max="9" width="4.6640625" customWidth="1"/>
    <col min="10" max="10" width="6.109375" customWidth="1"/>
    <col min="11" max="17" width="4.77734375" customWidth="1"/>
    <col min="18" max="18" width="5.6640625" customWidth="1"/>
  </cols>
  <sheetData>
    <row r="1" spans="1:18" ht="16.2" x14ac:dyDescent="0.2">
      <c r="C1" s="61" t="s">
        <v>249</v>
      </c>
      <c r="D1" s="61"/>
      <c r="E1" s="61"/>
      <c r="F1" s="61"/>
      <c r="G1" s="61"/>
    </row>
    <row r="2" spans="1:18" ht="41.25" customHeight="1" x14ac:dyDescent="0.2">
      <c r="R2" s="62"/>
    </row>
    <row r="3" spans="1:18" ht="18" customHeight="1" thickBot="1" x14ac:dyDescent="0.25">
      <c r="B3" s="63" t="s">
        <v>0</v>
      </c>
      <c r="C3" s="63" t="s">
        <v>35</v>
      </c>
      <c r="D3" s="64" t="s">
        <v>36</v>
      </c>
      <c r="E3" s="63" t="s">
        <v>6</v>
      </c>
      <c r="F3" s="63" t="s">
        <v>1</v>
      </c>
      <c r="G3" s="63" t="s">
        <v>2</v>
      </c>
      <c r="H3" s="63"/>
      <c r="I3" s="63"/>
      <c r="K3" s="14" t="s">
        <v>29</v>
      </c>
      <c r="L3" s="14"/>
      <c r="M3" s="14"/>
      <c r="N3" s="14"/>
      <c r="O3" s="14"/>
      <c r="P3" s="14"/>
      <c r="Q3" s="14"/>
      <c r="R3" s="62"/>
    </row>
    <row r="4" spans="1:18" ht="18" customHeight="1" x14ac:dyDescent="0.2">
      <c r="B4" s="63"/>
      <c r="C4" s="63"/>
      <c r="D4" s="65"/>
      <c r="E4" s="63"/>
      <c r="F4" s="63"/>
      <c r="G4" s="24" t="s">
        <v>3</v>
      </c>
      <c r="H4" s="25" t="s">
        <v>4</v>
      </c>
      <c r="I4" s="26" t="s">
        <v>5</v>
      </c>
      <c r="K4" s="1" t="s">
        <v>19</v>
      </c>
      <c r="L4" s="1" t="s">
        <v>7</v>
      </c>
      <c r="M4" s="1" t="s">
        <v>98</v>
      </c>
      <c r="N4" s="1" t="s">
        <v>23</v>
      </c>
      <c r="O4" s="1" t="s">
        <v>25</v>
      </c>
      <c r="P4" s="1" t="s">
        <v>99</v>
      </c>
      <c r="Q4" s="8" t="s">
        <v>28</v>
      </c>
      <c r="R4" s="9" t="s">
        <v>31</v>
      </c>
    </row>
    <row r="5" spans="1:18" ht="23.25" customHeight="1" x14ac:dyDescent="0.2">
      <c r="A5">
        <v>1</v>
      </c>
      <c r="B5" s="26">
        <v>1078</v>
      </c>
      <c r="C5" s="15" t="s">
        <v>133</v>
      </c>
      <c r="D5" s="49" t="s">
        <v>253</v>
      </c>
      <c r="E5" s="15" t="s">
        <v>254</v>
      </c>
      <c r="F5" s="21" t="s">
        <v>258</v>
      </c>
      <c r="G5" s="16">
        <v>12</v>
      </c>
      <c r="H5" s="27">
        <v>9</v>
      </c>
      <c r="I5" s="17">
        <v>21</v>
      </c>
      <c r="J5" s="7"/>
      <c r="K5" s="17"/>
      <c r="L5" s="17"/>
      <c r="M5" s="17">
        <v>20</v>
      </c>
      <c r="N5" s="17">
        <v>1</v>
      </c>
      <c r="O5" s="17"/>
      <c r="P5" s="17"/>
      <c r="Q5" s="16"/>
      <c r="R5" s="18">
        <f t="shared" ref="R5:R25" si="0">SUM(K5:Q5)</f>
        <v>21</v>
      </c>
    </row>
    <row r="6" spans="1:18" ht="23.25" customHeight="1" x14ac:dyDescent="0.2">
      <c r="A6">
        <v>2</v>
      </c>
      <c r="B6" s="26">
        <v>1079</v>
      </c>
      <c r="C6" s="15" t="s">
        <v>250</v>
      </c>
      <c r="D6" s="49">
        <v>44115</v>
      </c>
      <c r="E6" s="15" t="s">
        <v>88</v>
      </c>
      <c r="F6" s="21" t="s">
        <v>70</v>
      </c>
      <c r="G6" s="30">
        <v>6</v>
      </c>
      <c r="H6" s="31">
        <v>5</v>
      </c>
      <c r="I6" s="17">
        <f t="shared" ref="I6" si="1">SUM(G6:H6)</f>
        <v>11</v>
      </c>
      <c r="K6" s="17">
        <v>2</v>
      </c>
      <c r="L6" s="17"/>
      <c r="M6" s="17"/>
      <c r="N6" s="17">
        <v>9</v>
      </c>
      <c r="O6" s="17"/>
      <c r="P6" s="17"/>
      <c r="Q6" s="16"/>
      <c r="R6" s="18">
        <f t="shared" ref="R6" si="2">SUM(K6:Q6)</f>
        <v>11</v>
      </c>
    </row>
    <row r="7" spans="1:18" ht="23.25" customHeight="1" x14ac:dyDescent="0.2">
      <c r="A7">
        <v>3</v>
      </c>
      <c r="B7" s="26">
        <v>1080</v>
      </c>
      <c r="C7" s="15" t="s">
        <v>255</v>
      </c>
      <c r="D7" s="49" t="s">
        <v>256</v>
      </c>
      <c r="E7" s="15" t="s">
        <v>140</v>
      </c>
      <c r="F7" s="21" t="s">
        <v>259</v>
      </c>
      <c r="G7" s="19">
        <v>13</v>
      </c>
      <c r="H7" s="20">
        <v>9</v>
      </c>
      <c r="I7" s="17">
        <v>22</v>
      </c>
      <c r="K7" s="17">
        <v>22</v>
      </c>
      <c r="L7" s="17"/>
      <c r="M7" s="17"/>
      <c r="N7" s="17"/>
      <c r="O7" s="17"/>
      <c r="P7" s="17"/>
      <c r="Q7" s="16"/>
      <c r="R7" s="18">
        <f>SUM(K7:Q7)</f>
        <v>22</v>
      </c>
    </row>
    <row r="8" spans="1:18" ht="23.25" customHeight="1" x14ac:dyDescent="0.2">
      <c r="A8">
        <v>4</v>
      </c>
      <c r="B8" s="26">
        <v>1081</v>
      </c>
      <c r="C8" s="15" t="s">
        <v>159</v>
      </c>
      <c r="D8" s="49">
        <v>44150</v>
      </c>
      <c r="E8" s="15" t="s">
        <v>257</v>
      </c>
      <c r="F8" s="21" t="s">
        <v>260</v>
      </c>
      <c r="G8" s="19">
        <v>9</v>
      </c>
      <c r="H8" s="20">
        <v>11</v>
      </c>
      <c r="I8" s="17">
        <f t="shared" ref="I8:I12" si="3">SUM(G8:H8)</f>
        <v>20</v>
      </c>
      <c r="K8" s="17"/>
      <c r="L8" s="17"/>
      <c r="M8" s="17"/>
      <c r="N8" s="17"/>
      <c r="O8" s="17"/>
      <c r="P8" s="17">
        <v>20</v>
      </c>
      <c r="Q8" s="16"/>
      <c r="R8" s="18">
        <f>SUM(K8:Q8)</f>
        <v>20</v>
      </c>
    </row>
    <row r="9" spans="1:18" ht="23.25" customHeight="1" x14ac:dyDescent="0.2">
      <c r="A9">
        <v>5</v>
      </c>
      <c r="B9" s="26">
        <v>1082</v>
      </c>
      <c r="C9" s="15" t="s">
        <v>122</v>
      </c>
      <c r="D9" s="49">
        <v>44282</v>
      </c>
      <c r="E9" s="15" t="s">
        <v>140</v>
      </c>
      <c r="F9" s="21" t="s">
        <v>259</v>
      </c>
      <c r="G9" s="19">
        <v>8</v>
      </c>
      <c r="H9" s="20">
        <v>15</v>
      </c>
      <c r="I9" s="17">
        <f>SUM(G9:H9)</f>
        <v>23</v>
      </c>
      <c r="K9" s="17">
        <v>23</v>
      </c>
      <c r="L9" s="17"/>
      <c r="M9" s="17"/>
      <c r="N9" s="17"/>
      <c r="O9" s="17"/>
      <c r="P9" s="17"/>
      <c r="Q9" s="16"/>
      <c r="R9" s="18">
        <f>SUM(K9:Q9)</f>
        <v>23</v>
      </c>
    </row>
    <row r="10" spans="1:18" ht="23.25" customHeight="1" x14ac:dyDescent="0.2">
      <c r="A10">
        <v>6</v>
      </c>
      <c r="B10" s="26"/>
      <c r="C10" s="15"/>
      <c r="D10" s="49"/>
      <c r="E10" s="15"/>
      <c r="F10" s="21"/>
      <c r="G10" s="19"/>
      <c r="H10" s="20"/>
      <c r="I10" s="17">
        <f t="shared" si="3"/>
        <v>0</v>
      </c>
      <c r="K10" s="17"/>
      <c r="L10" s="17"/>
      <c r="M10" s="17"/>
      <c r="N10" s="17"/>
      <c r="O10" s="17"/>
      <c r="P10" s="17"/>
      <c r="Q10" s="16"/>
      <c r="R10" s="18">
        <f t="shared" si="0"/>
        <v>0</v>
      </c>
    </row>
    <row r="11" spans="1:18" ht="23.25" customHeight="1" x14ac:dyDescent="0.2">
      <c r="A11">
        <v>8</v>
      </c>
      <c r="B11" s="26"/>
      <c r="C11" s="15"/>
      <c r="D11" s="49"/>
      <c r="E11" s="15"/>
      <c r="F11" s="21"/>
      <c r="G11" s="30"/>
      <c r="H11" s="31"/>
      <c r="I11" s="17">
        <f>SUM(G11:H11)</f>
        <v>0</v>
      </c>
      <c r="K11" s="17"/>
      <c r="L11" s="17"/>
      <c r="M11" s="17"/>
      <c r="N11" s="17"/>
      <c r="O11" s="17"/>
      <c r="P11" s="17"/>
      <c r="Q11" s="16"/>
      <c r="R11" s="18">
        <f>SUM(K11:Q11)</f>
        <v>0</v>
      </c>
    </row>
    <row r="12" spans="1:18" ht="23.25" customHeight="1" x14ac:dyDescent="0.2">
      <c r="A12">
        <v>9</v>
      </c>
      <c r="B12" s="26"/>
      <c r="C12" s="15"/>
      <c r="D12" s="49"/>
      <c r="E12" s="15"/>
      <c r="F12" s="21"/>
      <c r="G12" s="30"/>
      <c r="H12" s="31"/>
      <c r="I12" s="17">
        <f t="shared" si="3"/>
        <v>0</v>
      </c>
      <c r="K12" s="17"/>
      <c r="L12" s="17"/>
      <c r="M12" s="17"/>
      <c r="N12" s="17"/>
      <c r="O12" s="17"/>
      <c r="P12" s="17"/>
      <c r="Q12" s="16"/>
      <c r="R12" s="18">
        <f t="shared" si="0"/>
        <v>0</v>
      </c>
    </row>
    <row r="13" spans="1:18" ht="23.25" customHeight="1" x14ac:dyDescent="0.2">
      <c r="A13">
        <v>10</v>
      </c>
      <c r="B13" s="26"/>
      <c r="C13" s="15"/>
      <c r="D13" s="49"/>
      <c r="E13" s="15"/>
      <c r="F13" s="21"/>
      <c r="G13" s="30"/>
      <c r="H13" s="31"/>
      <c r="I13" s="17">
        <f t="shared" ref="I13:I24" si="4">SUM(G13:H13)</f>
        <v>0</v>
      </c>
      <c r="K13" s="17"/>
      <c r="L13" s="17"/>
      <c r="M13" s="17"/>
      <c r="N13" s="17"/>
      <c r="O13" s="17"/>
      <c r="P13" s="17"/>
      <c r="Q13" s="16"/>
      <c r="R13" s="18">
        <f t="shared" si="0"/>
        <v>0</v>
      </c>
    </row>
    <row r="14" spans="1:18" ht="23.25" customHeight="1" x14ac:dyDescent="0.2">
      <c r="A14">
        <v>7</v>
      </c>
      <c r="B14" s="26"/>
      <c r="C14" s="15"/>
      <c r="D14" s="49"/>
      <c r="E14" s="15"/>
      <c r="F14" s="21"/>
      <c r="G14" s="19"/>
      <c r="H14" s="20"/>
      <c r="I14" s="17">
        <f>SUM(G14:H14)</f>
        <v>0</v>
      </c>
      <c r="K14" s="17"/>
      <c r="L14" s="17"/>
      <c r="M14" s="17"/>
      <c r="N14" s="17"/>
      <c r="O14" s="17"/>
      <c r="P14" s="17"/>
      <c r="Q14" s="16"/>
      <c r="R14" s="18">
        <f>SUM(K14:Q14)</f>
        <v>0</v>
      </c>
    </row>
    <row r="15" spans="1:18" ht="23.25" customHeight="1" x14ac:dyDescent="0.2">
      <c r="A15">
        <v>11</v>
      </c>
      <c r="B15" s="26"/>
      <c r="C15" s="15"/>
      <c r="D15" s="49"/>
      <c r="E15" s="15"/>
      <c r="F15" s="21"/>
      <c r="G15" s="32"/>
      <c r="H15" s="33"/>
      <c r="I15" s="17">
        <f t="shared" si="4"/>
        <v>0</v>
      </c>
      <c r="K15" s="17"/>
      <c r="L15" s="17"/>
      <c r="M15" s="17"/>
      <c r="N15" s="17"/>
      <c r="O15" s="17"/>
      <c r="P15" s="17"/>
      <c r="Q15" s="16"/>
      <c r="R15" s="18">
        <f t="shared" si="0"/>
        <v>0</v>
      </c>
    </row>
    <row r="16" spans="1:18" ht="23.25" customHeight="1" x14ac:dyDescent="0.2">
      <c r="A16">
        <v>12</v>
      </c>
      <c r="B16" s="26"/>
      <c r="C16" s="35"/>
      <c r="D16" s="49"/>
      <c r="E16" s="35"/>
      <c r="F16" s="36"/>
      <c r="G16" s="19"/>
      <c r="H16" s="20"/>
      <c r="I16" s="17">
        <f t="shared" si="4"/>
        <v>0</v>
      </c>
      <c r="K16" s="17"/>
      <c r="L16" s="17"/>
      <c r="M16" s="17"/>
      <c r="N16" s="17"/>
      <c r="O16" s="17"/>
      <c r="P16" s="17"/>
      <c r="Q16" s="17"/>
      <c r="R16" s="18">
        <f t="shared" si="0"/>
        <v>0</v>
      </c>
    </row>
    <row r="17" spans="1:18" ht="23.25" customHeight="1" x14ac:dyDescent="0.2">
      <c r="A17">
        <v>13</v>
      </c>
      <c r="B17" s="26"/>
      <c r="C17" s="15"/>
      <c r="D17" s="49"/>
      <c r="E17" s="15"/>
      <c r="F17" s="21"/>
      <c r="G17" s="19"/>
      <c r="H17" s="20"/>
      <c r="I17" s="17">
        <f t="shared" si="4"/>
        <v>0</v>
      </c>
      <c r="K17" s="17"/>
      <c r="L17" s="17"/>
      <c r="M17" s="17"/>
      <c r="N17" s="17"/>
      <c r="O17" s="17"/>
      <c r="P17" s="17"/>
      <c r="Q17" s="16"/>
      <c r="R17" s="18">
        <f t="shared" si="0"/>
        <v>0</v>
      </c>
    </row>
    <row r="18" spans="1:18" ht="23.25" customHeight="1" x14ac:dyDescent="0.2">
      <c r="A18">
        <v>14</v>
      </c>
      <c r="B18" s="26"/>
      <c r="C18" s="15"/>
      <c r="D18" s="49"/>
      <c r="E18" s="15"/>
      <c r="F18" s="21"/>
      <c r="G18" s="19"/>
      <c r="H18" s="20"/>
      <c r="I18" s="17">
        <f t="shared" si="4"/>
        <v>0</v>
      </c>
      <c r="K18" s="17"/>
      <c r="L18" s="17"/>
      <c r="M18" s="17"/>
      <c r="N18" s="17"/>
      <c r="O18" s="17"/>
      <c r="P18" s="17"/>
      <c r="Q18" s="16"/>
      <c r="R18" s="18">
        <f t="shared" si="0"/>
        <v>0</v>
      </c>
    </row>
    <row r="19" spans="1:18" ht="23.25" customHeight="1" x14ac:dyDescent="0.2">
      <c r="A19">
        <v>15</v>
      </c>
      <c r="B19" s="26"/>
      <c r="C19" s="15"/>
      <c r="D19" s="49"/>
      <c r="E19" s="15"/>
      <c r="F19" s="21"/>
      <c r="G19" s="19"/>
      <c r="H19" s="20"/>
      <c r="I19" s="17">
        <f t="shared" si="4"/>
        <v>0</v>
      </c>
      <c r="K19" s="17"/>
      <c r="L19" s="17"/>
      <c r="M19" s="17"/>
      <c r="N19" s="17"/>
      <c r="O19" s="17"/>
      <c r="P19" s="17"/>
      <c r="Q19" s="16"/>
      <c r="R19" s="18">
        <f t="shared" si="0"/>
        <v>0</v>
      </c>
    </row>
    <row r="20" spans="1:18" ht="23.25" customHeight="1" x14ac:dyDescent="0.2">
      <c r="A20">
        <v>16</v>
      </c>
      <c r="B20" s="46"/>
      <c r="C20" s="28"/>
      <c r="D20" s="50"/>
      <c r="E20" s="48"/>
      <c r="F20" s="47"/>
      <c r="G20" s="19"/>
      <c r="H20" s="20"/>
      <c r="I20" s="17">
        <f t="shared" si="4"/>
        <v>0</v>
      </c>
      <c r="K20" s="17"/>
      <c r="L20" s="17"/>
      <c r="M20" s="17"/>
      <c r="N20" s="17"/>
      <c r="O20" s="17"/>
      <c r="P20" s="17"/>
      <c r="Q20" s="16"/>
      <c r="R20" s="18">
        <f t="shared" si="0"/>
        <v>0</v>
      </c>
    </row>
    <row r="21" spans="1:18" ht="23.25" customHeight="1" x14ac:dyDescent="0.2">
      <c r="A21">
        <v>17</v>
      </c>
      <c r="B21" s="26"/>
      <c r="C21" s="35"/>
      <c r="D21" s="49"/>
      <c r="E21" s="35"/>
      <c r="F21" s="36"/>
      <c r="G21" s="19"/>
      <c r="H21" s="20"/>
      <c r="I21" s="17">
        <f t="shared" si="4"/>
        <v>0</v>
      </c>
      <c r="K21" s="17"/>
      <c r="L21" s="17"/>
      <c r="M21" s="17"/>
      <c r="N21" s="17"/>
      <c r="O21" s="17"/>
      <c r="P21" s="17"/>
      <c r="Q21" s="17"/>
      <c r="R21" s="18">
        <f t="shared" si="0"/>
        <v>0</v>
      </c>
    </row>
    <row r="22" spans="1:18" ht="23.25" customHeight="1" x14ac:dyDescent="0.2">
      <c r="A22">
        <v>18</v>
      </c>
      <c r="B22" s="26"/>
      <c r="C22" s="15"/>
      <c r="D22" s="49"/>
      <c r="E22" s="15"/>
      <c r="F22" s="21"/>
      <c r="G22" s="19"/>
      <c r="H22" s="20"/>
      <c r="I22" s="17">
        <f t="shared" si="4"/>
        <v>0</v>
      </c>
      <c r="K22" s="17"/>
      <c r="L22" s="17"/>
      <c r="M22" s="17"/>
      <c r="N22" s="17"/>
      <c r="O22" s="17"/>
      <c r="P22" s="17"/>
      <c r="Q22" s="16"/>
      <c r="R22" s="18">
        <f t="shared" si="0"/>
        <v>0</v>
      </c>
    </row>
    <row r="23" spans="1:18" ht="23.25" customHeight="1" x14ac:dyDescent="0.2">
      <c r="A23">
        <v>19</v>
      </c>
      <c r="B23" s="26"/>
      <c r="C23" s="15"/>
      <c r="D23" s="49"/>
      <c r="E23" s="15"/>
      <c r="F23" s="21"/>
      <c r="G23" s="19"/>
      <c r="H23" s="20"/>
      <c r="I23" s="17">
        <f t="shared" si="4"/>
        <v>0</v>
      </c>
      <c r="K23" s="17"/>
      <c r="L23" s="17"/>
      <c r="M23" s="17"/>
      <c r="N23" s="17"/>
      <c r="O23" s="17"/>
      <c r="P23" s="17"/>
      <c r="Q23" s="16"/>
      <c r="R23" s="18">
        <f t="shared" si="0"/>
        <v>0</v>
      </c>
    </row>
    <row r="24" spans="1:18" ht="23.25" customHeight="1" thickBot="1" x14ac:dyDescent="0.25">
      <c r="A24">
        <v>20</v>
      </c>
      <c r="B24" s="26"/>
      <c r="C24" s="15"/>
      <c r="D24" s="49"/>
      <c r="E24" s="15"/>
      <c r="F24" s="21"/>
      <c r="G24" s="37"/>
      <c r="H24" s="38"/>
      <c r="I24" s="17">
        <f t="shared" si="4"/>
        <v>0</v>
      </c>
      <c r="K24" s="39"/>
      <c r="L24" s="39"/>
      <c r="M24" s="39"/>
      <c r="N24" s="39"/>
      <c r="O24" s="39"/>
      <c r="P24" s="39"/>
      <c r="Q24" s="40"/>
      <c r="R24" s="41">
        <f t="shared" si="0"/>
        <v>0</v>
      </c>
    </row>
    <row r="25" spans="1:18" ht="23.25" customHeight="1" thickBot="1" x14ac:dyDescent="0.25">
      <c r="F25" s="3" t="s">
        <v>9</v>
      </c>
      <c r="G25" s="4">
        <f>SUM(G5:G24)</f>
        <v>48</v>
      </c>
      <c r="H25" s="5">
        <f>SUM(H5:H24)</f>
        <v>49</v>
      </c>
      <c r="I25" s="6">
        <f>SUM(I5:I24)</f>
        <v>97</v>
      </c>
      <c r="K25" s="10">
        <f t="shared" ref="K25:Q25" si="5">SUM(K5:K24)</f>
        <v>47</v>
      </c>
      <c r="L25" s="11">
        <f t="shared" si="5"/>
        <v>0</v>
      </c>
      <c r="M25" s="11">
        <f t="shared" si="5"/>
        <v>20</v>
      </c>
      <c r="N25" s="11">
        <f t="shared" si="5"/>
        <v>10</v>
      </c>
      <c r="O25" s="11">
        <f t="shared" si="5"/>
        <v>0</v>
      </c>
      <c r="P25" s="11">
        <f t="shared" si="5"/>
        <v>20</v>
      </c>
      <c r="Q25" s="12">
        <f t="shared" si="5"/>
        <v>0</v>
      </c>
      <c r="R25" s="13">
        <f t="shared" si="0"/>
        <v>97</v>
      </c>
    </row>
    <row r="26" spans="1:18" ht="24" customHeight="1" thickTop="1" x14ac:dyDescent="0.2">
      <c r="B26" s="66" t="s">
        <v>261</v>
      </c>
      <c r="C26" s="66"/>
      <c r="D26" s="66"/>
      <c r="E26" s="66"/>
      <c r="F26" s="2" t="s">
        <v>17</v>
      </c>
      <c r="G26" s="43">
        <f>G25-G28</f>
        <v>-95</v>
      </c>
      <c r="H26" s="43">
        <f>H25-H28</f>
        <v>-129</v>
      </c>
      <c r="I26" s="44">
        <f>I25-I28</f>
        <v>-224</v>
      </c>
      <c r="K26" s="7" t="s">
        <v>30</v>
      </c>
      <c r="L26" s="7" t="s">
        <v>30</v>
      </c>
      <c r="M26" s="7" t="s">
        <v>30</v>
      </c>
      <c r="N26" s="7" t="s">
        <v>30</v>
      </c>
      <c r="O26" s="7" t="s">
        <v>30</v>
      </c>
      <c r="P26" s="7" t="s">
        <v>30</v>
      </c>
      <c r="Q26" s="7" t="s">
        <v>30</v>
      </c>
    </row>
    <row r="27" spans="1:18" ht="24" customHeight="1" x14ac:dyDescent="0.2">
      <c r="B27" s="42" t="s">
        <v>18</v>
      </c>
      <c r="K27" t="s">
        <v>33</v>
      </c>
    </row>
    <row r="28" spans="1:18" ht="13.8" thickBot="1" x14ac:dyDescent="0.25">
      <c r="E28" t="s">
        <v>251</v>
      </c>
      <c r="G28" s="6">
        <v>143</v>
      </c>
      <c r="H28" s="6">
        <v>178</v>
      </c>
      <c r="I28" s="6">
        <f>SUM(G28:H28)</f>
        <v>321</v>
      </c>
    </row>
    <row r="29" spans="1:18" ht="13.8" thickTop="1" x14ac:dyDescent="0.2">
      <c r="E29" t="s">
        <v>252</v>
      </c>
    </row>
  </sheetData>
  <mergeCells count="9">
    <mergeCell ref="B26:E26"/>
    <mergeCell ref="C1:G1"/>
    <mergeCell ref="R2:R3"/>
    <mergeCell ref="B3:B4"/>
    <mergeCell ref="C3:C4"/>
    <mergeCell ref="D3:D4"/>
    <mergeCell ref="E3:E4"/>
    <mergeCell ref="F3:F4"/>
    <mergeCell ref="G3:I3"/>
  </mergeCells>
  <phoneticPr fontId="12"/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view="pageBreakPreview" zoomScale="70" zoomScaleNormal="80" zoomScaleSheetLayoutView="70" workbookViewId="0">
      <pane ySplit="4" topLeftCell="A11" activePane="bottomLeft" state="frozen"/>
      <selection activeCell="F24" sqref="F24:G24"/>
      <selection pane="bottomLeft" activeCell="G25" sqref="G25"/>
    </sheetView>
  </sheetViews>
  <sheetFormatPr defaultColWidth="9" defaultRowHeight="13.2" x14ac:dyDescent="0.2"/>
  <cols>
    <col min="1" max="1" width="3.6640625" customWidth="1"/>
    <col min="2" max="2" width="7.6640625" customWidth="1"/>
    <col min="3" max="3" width="14.6640625" bestFit="1" customWidth="1"/>
    <col min="4" max="4" width="14.6640625" customWidth="1"/>
    <col min="5" max="5" width="23.77734375" bestFit="1" customWidth="1"/>
    <col min="6" max="6" width="13.6640625" customWidth="1"/>
    <col min="7" max="9" width="4.6640625" customWidth="1"/>
    <col min="10" max="10" width="6.109375" customWidth="1"/>
    <col min="11" max="17" width="4.77734375" customWidth="1"/>
    <col min="18" max="18" width="5.6640625" customWidth="1"/>
  </cols>
  <sheetData>
    <row r="1" spans="1:18" ht="16.2" x14ac:dyDescent="0.2">
      <c r="C1" s="61" t="s">
        <v>206</v>
      </c>
      <c r="D1" s="61"/>
      <c r="E1" s="61"/>
      <c r="F1" s="61"/>
      <c r="G1" s="61"/>
    </row>
    <row r="2" spans="1:18" ht="41.25" customHeight="1" x14ac:dyDescent="0.2">
      <c r="R2" s="62"/>
    </row>
    <row r="3" spans="1:18" ht="18" customHeight="1" thickBot="1" x14ac:dyDescent="0.25">
      <c r="B3" s="63" t="s">
        <v>0</v>
      </c>
      <c r="C3" s="63" t="s">
        <v>35</v>
      </c>
      <c r="D3" s="64" t="s">
        <v>36</v>
      </c>
      <c r="E3" s="63" t="s">
        <v>6</v>
      </c>
      <c r="F3" s="63" t="s">
        <v>1</v>
      </c>
      <c r="G3" s="63" t="s">
        <v>2</v>
      </c>
      <c r="H3" s="63"/>
      <c r="I3" s="63"/>
      <c r="K3" s="14" t="s">
        <v>29</v>
      </c>
      <c r="L3" s="14"/>
      <c r="M3" s="14"/>
      <c r="N3" s="14"/>
      <c r="O3" s="14"/>
      <c r="P3" s="14"/>
      <c r="Q3" s="14"/>
      <c r="R3" s="62"/>
    </row>
    <row r="4" spans="1:18" ht="18" customHeight="1" x14ac:dyDescent="0.2">
      <c r="B4" s="63"/>
      <c r="C4" s="63"/>
      <c r="D4" s="65"/>
      <c r="E4" s="63"/>
      <c r="F4" s="63"/>
      <c r="G4" s="24" t="s">
        <v>3</v>
      </c>
      <c r="H4" s="25" t="s">
        <v>4</v>
      </c>
      <c r="I4" s="26" t="s">
        <v>5</v>
      </c>
      <c r="K4" s="1" t="s">
        <v>19</v>
      </c>
      <c r="L4" s="1" t="s">
        <v>7</v>
      </c>
      <c r="M4" s="1" t="s">
        <v>98</v>
      </c>
      <c r="N4" s="1" t="s">
        <v>23</v>
      </c>
      <c r="O4" s="1" t="s">
        <v>25</v>
      </c>
      <c r="P4" s="1" t="s">
        <v>99</v>
      </c>
      <c r="Q4" s="8" t="s">
        <v>28</v>
      </c>
      <c r="R4" s="9" t="s">
        <v>31</v>
      </c>
    </row>
    <row r="5" spans="1:18" ht="23.25" customHeight="1" x14ac:dyDescent="0.2">
      <c r="A5">
        <v>1</v>
      </c>
      <c r="B5" s="26">
        <v>1064</v>
      </c>
      <c r="C5" s="15" t="s">
        <v>177</v>
      </c>
      <c r="D5" s="21" t="s">
        <v>224</v>
      </c>
      <c r="E5" s="15" t="s">
        <v>225</v>
      </c>
      <c r="F5" s="21" t="s">
        <v>226</v>
      </c>
      <c r="G5" s="16">
        <v>10</v>
      </c>
      <c r="H5" s="27">
        <v>4</v>
      </c>
      <c r="I5" s="17">
        <f t="shared" ref="I5:I10" si="0">SUM(G5:H5)</f>
        <v>14</v>
      </c>
      <c r="J5" s="7"/>
      <c r="K5" s="17">
        <v>1</v>
      </c>
      <c r="L5" s="17">
        <v>13</v>
      </c>
      <c r="M5" s="17"/>
      <c r="N5" s="17"/>
      <c r="O5" s="17"/>
      <c r="P5" s="17"/>
      <c r="Q5" s="16"/>
      <c r="R5" s="18">
        <f t="shared" ref="R5:R25" si="1">SUM(K5:Q5)</f>
        <v>14</v>
      </c>
    </row>
    <row r="6" spans="1:18" ht="23.25" customHeight="1" x14ac:dyDescent="0.2">
      <c r="A6">
        <v>2</v>
      </c>
      <c r="B6" s="26">
        <v>1065</v>
      </c>
      <c r="C6" s="15" t="s">
        <v>166</v>
      </c>
      <c r="D6" s="21" t="s">
        <v>208</v>
      </c>
      <c r="E6" s="15" t="s">
        <v>209</v>
      </c>
      <c r="F6" s="21" t="s">
        <v>183</v>
      </c>
      <c r="G6" s="19">
        <v>8</v>
      </c>
      <c r="H6" s="20">
        <v>14</v>
      </c>
      <c r="I6" s="17">
        <f t="shared" si="0"/>
        <v>22</v>
      </c>
      <c r="K6" s="17"/>
      <c r="L6" s="17"/>
      <c r="M6" s="17"/>
      <c r="N6" s="17"/>
      <c r="O6" s="17">
        <v>22</v>
      </c>
      <c r="P6" s="17"/>
      <c r="Q6" s="16"/>
      <c r="R6" s="18">
        <f>SUM(K6:Q6)</f>
        <v>22</v>
      </c>
    </row>
    <row r="7" spans="1:18" ht="23.25" customHeight="1" x14ac:dyDescent="0.2">
      <c r="A7">
        <v>3</v>
      </c>
      <c r="B7" s="26">
        <v>1066</v>
      </c>
      <c r="C7" s="15" t="s">
        <v>168</v>
      </c>
      <c r="D7" s="21" t="s">
        <v>211</v>
      </c>
      <c r="E7" s="15" t="s">
        <v>170</v>
      </c>
      <c r="F7" s="21" t="s">
        <v>210</v>
      </c>
      <c r="G7" s="19">
        <v>17</v>
      </c>
      <c r="H7" s="20">
        <v>22</v>
      </c>
      <c r="I7" s="17">
        <f t="shared" si="0"/>
        <v>39</v>
      </c>
      <c r="K7" s="17">
        <v>31</v>
      </c>
      <c r="L7" s="17">
        <v>8</v>
      </c>
      <c r="M7" s="17"/>
      <c r="N7" s="17"/>
      <c r="O7" s="17"/>
      <c r="P7" s="17"/>
      <c r="Q7" s="16"/>
      <c r="R7" s="18">
        <f>SUM(K7:Q7)</f>
        <v>39</v>
      </c>
    </row>
    <row r="8" spans="1:18" ht="23.25" customHeight="1" x14ac:dyDescent="0.2">
      <c r="A8">
        <v>4</v>
      </c>
      <c r="B8" s="26">
        <v>1067</v>
      </c>
      <c r="C8" s="15" t="s">
        <v>133</v>
      </c>
      <c r="D8" s="21" t="s">
        <v>211</v>
      </c>
      <c r="E8" s="15" t="s">
        <v>212</v>
      </c>
      <c r="F8" s="21" t="s">
        <v>227</v>
      </c>
      <c r="G8" s="19">
        <v>10</v>
      </c>
      <c r="H8" s="20">
        <v>7</v>
      </c>
      <c r="I8" s="17">
        <f t="shared" si="0"/>
        <v>17</v>
      </c>
      <c r="K8" s="17"/>
      <c r="L8" s="17"/>
      <c r="M8" s="17">
        <v>17</v>
      </c>
      <c r="N8" s="17"/>
      <c r="O8" s="17"/>
      <c r="P8" s="17"/>
      <c r="Q8" s="16"/>
      <c r="R8" s="18">
        <f>SUM(K8:Q8)</f>
        <v>17</v>
      </c>
    </row>
    <row r="9" spans="1:18" ht="23.25" customHeight="1" x14ac:dyDescent="0.2">
      <c r="A9">
        <v>5</v>
      </c>
      <c r="B9" s="26">
        <v>1068</v>
      </c>
      <c r="C9" s="15" t="s">
        <v>159</v>
      </c>
      <c r="D9" s="21" t="s">
        <v>213</v>
      </c>
      <c r="E9" s="15" t="s">
        <v>228</v>
      </c>
      <c r="F9" s="21" t="s">
        <v>214</v>
      </c>
      <c r="G9" s="19">
        <v>16</v>
      </c>
      <c r="H9" s="20">
        <v>14</v>
      </c>
      <c r="I9" s="17">
        <f t="shared" si="0"/>
        <v>30</v>
      </c>
      <c r="K9" s="17"/>
      <c r="L9" s="17"/>
      <c r="M9" s="17">
        <v>1</v>
      </c>
      <c r="N9" s="17"/>
      <c r="O9" s="17"/>
      <c r="P9" s="17">
        <v>29</v>
      </c>
      <c r="Q9" s="16"/>
      <c r="R9" s="18">
        <f t="shared" si="1"/>
        <v>30</v>
      </c>
    </row>
    <row r="10" spans="1:18" ht="23.25" customHeight="1" x14ac:dyDescent="0.2">
      <c r="A10">
        <v>6</v>
      </c>
      <c r="B10" s="46" t="s">
        <v>229</v>
      </c>
      <c r="C10" s="28" t="s">
        <v>179</v>
      </c>
      <c r="D10" s="29" t="s">
        <v>245</v>
      </c>
      <c r="E10" s="28" t="s">
        <v>246</v>
      </c>
      <c r="F10" s="29" t="s">
        <v>247</v>
      </c>
      <c r="G10" s="19"/>
      <c r="H10" s="20"/>
      <c r="I10" s="17">
        <f t="shared" si="0"/>
        <v>0</v>
      </c>
      <c r="K10" s="17"/>
      <c r="L10" s="17"/>
      <c r="M10" s="17"/>
      <c r="N10" s="17"/>
      <c r="O10" s="17"/>
      <c r="P10" s="17"/>
      <c r="Q10" s="16"/>
      <c r="R10" s="18">
        <f t="shared" si="1"/>
        <v>0</v>
      </c>
    </row>
    <row r="11" spans="1:18" ht="23.25" customHeight="1" x14ac:dyDescent="0.2">
      <c r="A11">
        <v>7</v>
      </c>
      <c r="B11" s="26">
        <v>1069</v>
      </c>
      <c r="C11" s="15" t="s">
        <v>133</v>
      </c>
      <c r="D11" s="21" t="s">
        <v>233</v>
      </c>
      <c r="E11" s="15" t="s">
        <v>234</v>
      </c>
      <c r="F11" s="21" t="s">
        <v>235</v>
      </c>
      <c r="G11" s="30">
        <v>13</v>
      </c>
      <c r="H11" s="31">
        <v>20</v>
      </c>
      <c r="I11" s="17">
        <v>33</v>
      </c>
      <c r="K11" s="17"/>
      <c r="L11" s="17">
        <v>2</v>
      </c>
      <c r="M11" s="17">
        <v>30</v>
      </c>
      <c r="N11" s="17"/>
      <c r="O11" s="17"/>
      <c r="P11" s="17"/>
      <c r="Q11" s="16">
        <v>1</v>
      </c>
      <c r="R11" s="18">
        <f t="shared" si="1"/>
        <v>33</v>
      </c>
    </row>
    <row r="12" spans="1:18" ht="23.25" customHeight="1" x14ac:dyDescent="0.2">
      <c r="A12">
        <v>8</v>
      </c>
      <c r="B12" s="26">
        <v>1070</v>
      </c>
      <c r="C12" s="15" t="s">
        <v>184</v>
      </c>
      <c r="D12" s="21" t="s">
        <v>215</v>
      </c>
      <c r="E12" s="15" t="s">
        <v>186</v>
      </c>
      <c r="F12" s="21" t="s">
        <v>232</v>
      </c>
      <c r="G12" s="30">
        <v>9</v>
      </c>
      <c r="H12" s="31">
        <v>7</v>
      </c>
      <c r="I12" s="17">
        <v>16</v>
      </c>
      <c r="K12" s="17">
        <v>14</v>
      </c>
      <c r="L12" s="17"/>
      <c r="M12" s="17">
        <v>2</v>
      </c>
      <c r="N12" s="17"/>
      <c r="O12" s="17"/>
      <c r="P12" s="17"/>
      <c r="Q12" s="16"/>
      <c r="R12" s="18">
        <f t="shared" si="1"/>
        <v>16</v>
      </c>
    </row>
    <row r="13" spans="1:18" ht="23.25" customHeight="1" x14ac:dyDescent="0.2">
      <c r="A13">
        <v>9</v>
      </c>
      <c r="B13" s="26">
        <v>1071</v>
      </c>
      <c r="C13" s="15" t="s">
        <v>187</v>
      </c>
      <c r="D13" s="21" t="s">
        <v>217</v>
      </c>
      <c r="E13" s="15" t="s">
        <v>138</v>
      </c>
      <c r="F13" s="21" t="s">
        <v>216</v>
      </c>
      <c r="G13" s="30">
        <v>11</v>
      </c>
      <c r="H13" s="31">
        <v>14</v>
      </c>
      <c r="I13" s="17">
        <f t="shared" ref="I13:I24" si="2">SUM(G13:H13)</f>
        <v>25</v>
      </c>
      <c r="K13" s="17"/>
      <c r="L13" s="17">
        <v>22</v>
      </c>
      <c r="M13" s="17">
        <v>3</v>
      </c>
      <c r="N13" s="17"/>
      <c r="O13" s="17"/>
      <c r="P13" s="17"/>
      <c r="Q13" s="16"/>
      <c r="R13" s="18">
        <f t="shared" si="1"/>
        <v>25</v>
      </c>
    </row>
    <row r="14" spans="1:18" ht="23.25" customHeight="1" x14ac:dyDescent="0.2">
      <c r="A14">
        <v>10</v>
      </c>
      <c r="B14" s="26">
        <v>1072</v>
      </c>
      <c r="C14" s="15" t="s">
        <v>159</v>
      </c>
      <c r="D14" s="21" t="s">
        <v>218</v>
      </c>
      <c r="E14" s="15" t="s">
        <v>230</v>
      </c>
      <c r="F14" s="21" t="s">
        <v>231</v>
      </c>
      <c r="G14" s="30">
        <v>1</v>
      </c>
      <c r="H14" s="31">
        <v>8</v>
      </c>
      <c r="I14" s="17">
        <f t="shared" si="2"/>
        <v>9</v>
      </c>
      <c r="K14" s="17"/>
      <c r="L14" s="17"/>
      <c r="M14" s="17"/>
      <c r="N14" s="17">
        <v>1</v>
      </c>
      <c r="O14" s="17"/>
      <c r="P14" s="17">
        <v>8</v>
      </c>
      <c r="Q14" s="16"/>
      <c r="R14" s="18">
        <f t="shared" si="1"/>
        <v>9</v>
      </c>
    </row>
    <row r="15" spans="1:18" ht="23.25" customHeight="1" x14ac:dyDescent="0.2">
      <c r="B15" s="26">
        <v>1073</v>
      </c>
      <c r="C15" s="15" t="s">
        <v>238</v>
      </c>
      <c r="D15" s="21" t="s">
        <v>239</v>
      </c>
      <c r="E15" s="15" t="s">
        <v>237</v>
      </c>
      <c r="F15" s="21" t="s">
        <v>204</v>
      </c>
      <c r="G15" s="32">
        <v>17</v>
      </c>
      <c r="H15" s="33">
        <v>17</v>
      </c>
      <c r="I15" s="17">
        <f t="shared" si="2"/>
        <v>34</v>
      </c>
      <c r="K15" s="17"/>
      <c r="L15" s="17"/>
      <c r="M15" s="17"/>
      <c r="N15" s="17">
        <v>1</v>
      </c>
      <c r="O15" s="17">
        <v>33</v>
      </c>
      <c r="P15" s="17"/>
      <c r="Q15" s="16"/>
      <c r="R15" s="18">
        <f t="shared" si="1"/>
        <v>34</v>
      </c>
    </row>
    <row r="16" spans="1:18" ht="23.25" customHeight="1" x14ac:dyDescent="0.2">
      <c r="A16">
        <v>11</v>
      </c>
      <c r="B16" s="26">
        <v>1074</v>
      </c>
      <c r="C16" s="35" t="s">
        <v>168</v>
      </c>
      <c r="D16" s="21" t="s">
        <v>219</v>
      </c>
      <c r="E16" s="35" t="s">
        <v>170</v>
      </c>
      <c r="F16" s="36" t="s">
        <v>113</v>
      </c>
      <c r="G16" s="19">
        <v>6</v>
      </c>
      <c r="H16" s="20">
        <v>3</v>
      </c>
      <c r="I16" s="17">
        <f t="shared" si="2"/>
        <v>9</v>
      </c>
      <c r="K16" s="17">
        <v>9</v>
      </c>
      <c r="L16" s="17"/>
      <c r="M16" s="17"/>
      <c r="N16" s="17"/>
      <c r="O16" s="17"/>
      <c r="P16" s="17"/>
      <c r="Q16" s="17"/>
      <c r="R16" s="18">
        <f t="shared" si="1"/>
        <v>9</v>
      </c>
    </row>
    <row r="17" spans="1:18" ht="23.25" customHeight="1" x14ac:dyDescent="0.2">
      <c r="A17">
        <v>12</v>
      </c>
      <c r="B17" s="26">
        <v>1075</v>
      </c>
      <c r="C17" s="15" t="s">
        <v>166</v>
      </c>
      <c r="D17" s="21" t="s">
        <v>219</v>
      </c>
      <c r="E17" s="15" t="s">
        <v>192</v>
      </c>
      <c r="F17" s="21" t="s">
        <v>220</v>
      </c>
      <c r="G17" s="19">
        <v>11</v>
      </c>
      <c r="H17" s="20">
        <v>17</v>
      </c>
      <c r="I17" s="17">
        <f t="shared" si="2"/>
        <v>28</v>
      </c>
      <c r="K17" s="17"/>
      <c r="L17" s="17"/>
      <c r="M17" s="17"/>
      <c r="N17" s="17"/>
      <c r="O17" s="17">
        <v>28</v>
      </c>
      <c r="P17" s="17"/>
      <c r="Q17" s="16"/>
      <c r="R17" s="18">
        <f t="shared" si="1"/>
        <v>28</v>
      </c>
    </row>
    <row r="18" spans="1:18" ht="23.25" customHeight="1" x14ac:dyDescent="0.2">
      <c r="A18">
        <v>13</v>
      </c>
      <c r="B18" s="26">
        <v>1076</v>
      </c>
      <c r="C18" s="15" t="s">
        <v>133</v>
      </c>
      <c r="D18" s="21" t="s">
        <v>219</v>
      </c>
      <c r="E18" s="15" t="s">
        <v>240</v>
      </c>
      <c r="F18" s="21" t="s">
        <v>241</v>
      </c>
      <c r="G18" s="19">
        <v>5</v>
      </c>
      <c r="H18" s="20">
        <v>13</v>
      </c>
      <c r="I18" s="17">
        <f t="shared" si="2"/>
        <v>18</v>
      </c>
      <c r="K18" s="17"/>
      <c r="L18" s="17">
        <v>2</v>
      </c>
      <c r="M18" s="17">
        <v>15</v>
      </c>
      <c r="N18" s="17">
        <v>1</v>
      </c>
      <c r="O18" s="17"/>
      <c r="P18" s="17"/>
      <c r="Q18" s="16"/>
      <c r="R18" s="18">
        <f t="shared" si="1"/>
        <v>18</v>
      </c>
    </row>
    <row r="19" spans="1:18" ht="23.25" customHeight="1" x14ac:dyDescent="0.2">
      <c r="A19">
        <v>14</v>
      </c>
      <c r="B19" s="26">
        <v>1077</v>
      </c>
      <c r="C19" s="15" t="s">
        <v>242</v>
      </c>
      <c r="D19" s="21" t="s">
        <v>243</v>
      </c>
      <c r="E19" s="15" t="s">
        <v>236</v>
      </c>
      <c r="F19" s="21" t="s">
        <v>51</v>
      </c>
      <c r="G19" s="19">
        <v>9</v>
      </c>
      <c r="H19" s="20">
        <v>18</v>
      </c>
      <c r="I19" s="17">
        <f t="shared" si="2"/>
        <v>27</v>
      </c>
      <c r="K19" s="17"/>
      <c r="L19" s="17">
        <v>26</v>
      </c>
      <c r="M19" s="17">
        <v>1</v>
      </c>
      <c r="N19" s="17"/>
      <c r="O19" s="17"/>
      <c r="P19" s="17"/>
      <c r="Q19" s="16"/>
      <c r="R19" s="18">
        <f t="shared" si="1"/>
        <v>27</v>
      </c>
    </row>
    <row r="20" spans="1:18" ht="23.25" customHeight="1" x14ac:dyDescent="0.2">
      <c r="A20">
        <v>15</v>
      </c>
      <c r="B20" s="46" t="s">
        <v>229</v>
      </c>
      <c r="C20" s="28" t="s">
        <v>197</v>
      </c>
      <c r="D20" s="47" t="s">
        <v>221</v>
      </c>
      <c r="E20" s="48" t="s">
        <v>248</v>
      </c>
      <c r="F20" s="47" t="s">
        <v>247</v>
      </c>
      <c r="G20" s="19"/>
      <c r="H20" s="20"/>
      <c r="I20" s="17">
        <f t="shared" si="2"/>
        <v>0</v>
      </c>
      <c r="K20" s="17"/>
      <c r="L20" s="17"/>
      <c r="M20" s="17"/>
      <c r="N20" s="17"/>
      <c r="O20" s="17"/>
      <c r="P20" s="17"/>
      <c r="Q20" s="16"/>
      <c r="R20" s="18">
        <f t="shared" si="1"/>
        <v>0</v>
      </c>
    </row>
    <row r="21" spans="1:18" ht="23.25" customHeight="1" x14ac:dyDescent="0.2">
      <c r="A21">
        <v>16</v>
      </c>
      <c r="B21" s="26">
        <v>16</v>
      </c>
      <c r="C21" s="35"/>
      <c r="D21" s="21"/>
      <c r="E21" s="35"/>
      <c r="F21" s="36"/>
      <c r="G21" s="19"/>
      <c r="H21" s="20"/>
      <c r="I21" s="17">
        <f t="shared" si="2"/>
        <v>0</v>
      </c>
      <c r="K21" s="17"/>
      <c r="L21" s="17"/>
      <c r="M21" s="17"/>
      <c r="N21" s="17"/>
      <c r="O21" s="17"/>
      <c r="P21" s="17"/>
      <c r="Q21" s="17"/>
      <c r="R21" s="18">
        <f t="shared" si="1"/>
        <v>0</v>
      </c>
    </row>
    <row r="22" spans="1:18" ht="23.25" customHeight="1" x14ac:dyDescent="0.2">
      <c r="B22" s="26">
        <v>17</v>
      </c>
      <c r="C22" s="15"/>
      <c r="D22" s="21"/>
      <c r="E22" s="15"/>
      <c r="F22" s="21"/>
      <c r="G22" s="19"/>
      <c r="H22" s="20"/>
      <c r="I22" s="17">
        <f t="shared" si="2"/>
        <v>0</v>
      </c>
      <c r="K22" s="17"/>
      <c r="L22" s="17"/>
      <c r="M22" s="17"/>
      <c r="N22" s="17"/>
      <c r="O22" s="17"/>
      <c r="P22" s="17"/>
      <c r="Q22" s="16"/>
      <c r="R22" s="18">
        <f t="shared" si="1"/>
        <v>0</v>
      </c>
    </row>
    <row r="23" spans="1:18" ht="23.25" customHeight="1" x14ac:dyDescent="0.2">
      <c r="B23" s="26">
        <v>18</v>
      </c>
      <c r="C23" s="15"/>
      <c r="D23" s="21"/>
      <c r="E23" s="15"/>
      <c r="F23" s="21"/>
      <c r="G23" s="19"/>
      <c r="H23" s="20"/>
      <c r="I23" s="17">
        <f t="shared" si="2"/>
        <v>0</v>
      </c>
      <c r="K23" s="17"/>
      <c r="L23" s="17"/>
      <c r="M23" s="17"/>
      <c r="N23" s="17"/>
      <c r="O23" s="17"/>
      <c r="P23" s="17"/>
      <c r="Q23" s="16"/>
      <c r="R23" s="18">
        <f t="shared" si="1"/>
        <v>0</v>
      </c>
    </row>
    <row r="24" spans="1:18" ht="23.25" customHeight="1" thickBot="1" x14ac:dyDescent="0.25">
      <c r="B24" s="26">
        <v>19</v>
      </c>
      <c r="C24" s="15"/>
      <c r="D24" s="21"/>
      <c r="E24" s="15"/>
      <c r="F24" s="21"/>
      <c r="G24" s="37"/>
      <c r="H24" s="38"/>
      <c r="I24" s="17">
        <f t="shared" si="2"/>
        <v>0</v>
      </c>
      <c r="K24" s="39"/>
      <c r="L24" s="39"/>
      <c r="M24" s="39"/>
      <c r="N24" s="39"/>
      <c r="O24" s="39"/>
      <c r="P24" s="39"/>
      <c r="Q24" s="40"/>
      <c r="R24" s="41">
        <f t="shared" si="1"/>
        <v>0</v>
      </c>
    </row>
    <row r="25" spans="1:18" ht="23.25" customHeight="1" thickBot="1" x14ac:dyDescent="0.25">
      <c r="F25" s="3" t="s">
        <v>9</v>
      </c>
      <c r="G25" s="4">
        <f>SUM(G5:G24)</f>
        <v>143</v>
      </c>
      <c r="H25" s="5">
        <f>SUM(H5:H24)</f>
        <v>178</v>
      </c>
      <c r="I25" s="6">
        <f>SUM(I5:I24)</f>
        <v>321</v>
      </c>
      <c r="K25" s="10">
        <f t="shared" ref="K25:Q25" si="3">SUM(K5:K24)</f>
        <v>55</v>
      </c>
      <c r="L25" s="11">
        <f t="shared" si="3"/>
        <v>73</v>
      </c>
      <c r="M25" s="11">
        <f t="shared" si="3"/>
        <v>69</v>
      </c>
      <c r="N25" s="11">
        <f t="shared" si="3"/>
        <v>3</v>
      </c>
      <c r="O25" s="11">
        <f t="shared" si="3"/>
        <v>83</v>
      </c>
      <c r="P25" s="11">
        <f t="shared" si="3"/>
        <v>37</v>
      </c>
      <c r="Q25" s="12">
        <f t="shared" si="3"/>
        <v>1</v>
      </c>
      <c r="R25" s="13">
        <f t="shared" si="1"/>
        <v>321</v>
      </c>
    </row>
    <row r="26" spans="1:18" ht="24" customHeight="1" thickTop="1" x14ac:dyDescent="0.2">
      <c r="B26" s="66" t="s">
        <v>244</v>
      </c>
      <c r="C26" s="66"/>
      <c r="D26" s="66"/>
      <c r="E26" s="66"/>
      <c r="F26" s="2" t="s">
        <v>17</v>
      </c>
      <c r="G26" s="43">
        <f>G25-G28</f>
        <v>-16</v>
      </c>
      <c r="H26" s="43">
        <f>H25-H28</f>
        <v>-7</v>
      </c>
      <c r="I26" s="44">
        <f>I25-I28</f>
        <v>-23</v>
      </c>
      <c r="K26" s="7" t="s">
        <v>30</v>
      </c>
      <c r="L26" s="7" t="s">
        <v>30</v>
      </c>
      <c r="M26" s="7" t="s">
        <v>30</v>
      </c>
      <c r="N26" s="7" t="s">
        <v>30</v>
      </c>
      <c r="O26" s="7" t="s">
        <v>30</v>
      </c>
      <c r="P26" s="7" t="s">
        <v>30</v>
      </c>
      <c r="Q26" s="7" t="s">
        <v>30</v>
      </c>
    </row>
    <row r="27" spans="1:18" ht="24" customHeight="1" x14ac:dyDescent="0.2">
      <c r="B27" s="42" t="s">
        <v>18</v>
      </c>
      <c r="K27" t="s">
        <v>33</v>
      </c>
    </row>
    <row r="28" spans="1:18" ht="13.8" thickBot="1" x14ac:dyDescent="0.25">
      <c r="E28" t="s">
        <v>223</v>
      </c>
      <c r="G28" s="6">
        <v>159</v>
      </c>
      <c r="H28" s="6">
        <v>185</v>
      </c>
      <c r="I28" s="6">
        <f>SUM(G28:H28)</f>
        <v>344</v>
      </c>
    </row>
    <row r="29" spans="1:18" ht="13.8" thickTop="1" x14ac:dyDescent="0.2">
      <c r="E29" t="s">
        <v>222</v>
      </c>
    </row>
  </sheetData>
  <mergeCells count="9">
    <mergeCell ref="B26:E26"/>
    <mergeCell ref="C1:G1"/>
    <mergeCell ref="R2:R3"/>
    <mergeCell ref="B3:B4"/>
    <mergeCell ref="C3:C4"/>
    <mergeCell ref="D3:D4"/>
    <mergeCell ref="E3:E4"/>
    <mergeCell ref="F3:F4"/>
    <mergeCell ref="G3:I3"/>
  </mergeCells>
  <phoneticPr fontId="9"/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70" zoomScaleNormal="80" zoomScaleSheetLayoutView="70" workbookViewId="0">
      <pane ySplit="4" topLeftCell="A17" activePane="bottomLeft" state="frozen"/>
      <selection activeCell="F24" sqref="F24:G24"/>
      <selection pane="bottomLeft" activeCell="G24" sqref="G24"/>
    </sheetView>
  </sheetViews>
  <sheetFormatPr defaultColWidth="9" defaultRowHeight="13.2" x14ac:dyDescent="0.2"/>
  <cols>
    <col min="1" max="1" width="3.6640625" customWidth="1"/>
    <col min="2" max="2" width="7.6640625" customWidth="1"/>
    <col min="3" max="3" width="14.6640625" bestFit="1" customWidth="1"/>
    <col min="4" max="4" width="14.6640625" customWidth="1"/>
    <col min="5" max="5" width="23.77734375" bestFit="1" customWidth="1"/>
    <col min="6" max="6" width="13.6640625" customWidth="1"/>
    <col min="7" max="9" width="4.6640625" customWidth="1"/>
    <col min="10" max="10" width="6.109375" customWidth="1"/>
    <col min="11" max="17" width="4.77734375" customWidth="1"/>
    <col min="18" max="18" width="5.6640625" customWidth="1"/>
  </cols>
  <sheetData>
    <row r="1" spans="1:18" ht="16.2" x14ac:dyDescent="0.2">
      <c r="C1" s="61" t="s">
        <v>154</v>
      </c>
      <c r="D1" s="61"/>
      <c r="E1" s="61"/>
      <c r="F1" s="61"/>
      <c r="G1" s="61"/>
    </row>
    <row r="2" spans="1:18" ht="41.25" customHeight="1" x14ac:dyDescent="0.2">
      <c r="R2" s="62"/>
    </row>
    <row r="3" spans="1:18" ht="18" customHeight="1" thickBot="1" x14ac:dyDescent="0.25">
      <c r="B3" s="63" t="s">
        <v>0</v>
      </c>
      <c r="C3" s="63" t="s">
        <v>35</v>
      </c>
      <c r="D3" s="64" t="s">
        <v>36</v>
      </c>
      <c r="E3" s="63" t="s">
        <v>6</v>
      </c>
      <c r="F3" s="63" t="s">
        <v>1</v>
      </c>
      <c r="G3" s="63" t="s">
        <v>2</v>
      </c>
      <c r="H3" s="63"/>
      <c r="I3" s="63"/>
      <c r="K3" s="14" t="s">
        <v>29</v>
      </c>
      <c r="L3" s="14"/>
      <c r="M3" s="14"/>
      <c r="N3" s="14"/>
      <c r="O3" s="14"/>
      <c r="P3" s="14"/>
      <c r="Q3" s="14"/>
      <c r="R3" s="62"/>
    </row>
    <row r="4" spans="1:18" ht="18" customHeight="1" x14ac:dyDescent="0.2">
      <c r="B4" s="63"/>
      <c r="C4" s="63"/>
      <c r="D4" s="65"/>
      <c r="E4" s="63"/>
      <c r="F4" s="63"/>
      <c r="G4" s="24" t="s">
        <v>3</v>
      </c>
      <c r="H4" s="25" t="s">
        <v>4</v>
      </c>
      <c r="I4" s="26" t="s">
        <v>5</v>
      </c>
      <c r="K4" s="1" t="s">
        <v>19</v>
      </c>
      <c r="L4" s="1" t="s">
        <v>7</v>
      </c>
      <c r="M4" s="1" t="s">
        <v>98</v>
      </c>
      <c r="N4" s="1" t="s">
        <v>23</v>
      </c>
      <c r="O4" s="1" t="s">
        <v>25</v>
      </c>
      <c r="P4" s="1" t="s">
        <v>99</v>
      </c>
      <c r="Q4" s="8" t="s">
        <v>28</v>
      </c>
      <c r="R4" s="9" t="s">
        <v>31</v>
      </c>
    </row>
    <row r="5" spans="1:18" ht="23.25" customHeight="1" x14ac:dyDescent="0.2">
      <c r="A5">
        <v>1</v>
      </c>
      <c r="B5" s="26">
        <v>1048</v>
      </c>
      <c r="C5" s="15" t="s">
        <v>177</v>
      </c>
      <c r="D5" s="21" t="s">
        <v>178</v>
      </c>
      <c r="E5" s="15" t="s">
        <v>207</v>
      </c>
      <c r="F5" s="21" t="s">
        <v>164</v>
      </c>
      <c r="G5" s="16">
        <v>27</v>
      </c>
      <c r="H5" s="27">
        <v>25</v>
      </c>
      <c r="I5" s="17">
        <v>52</v>
      </c>
      <c r="J5" s="7"/>
      <c r="K5" s="17"/>
      <c r="L5" s="17">
        <v>39</v>
      </c>
      <c r="M5" s="17">
        <v>8</v>
      </c>
      <c r="N5" s="17">
        <v>5</v>
      </c>
      <c r="O5" s="17"/>
      <c r="P5" s="17"/>
      <c r="Q5" s="16"/>
      <c r="R5" s="18">
        <f t="shared" ref="R5:R24" si="0">SUM(K5:Q5)</f>
        <v>52</v>
      </c>
    </row>
    <row r="6" spans="1:18" ht="23.25" customHeight="1" x14ac:dyDescent="0.2">
      <c r="A6">
        <v>2</v>
      </c>
      <c r="B6" s="26">
        <v>1049</v>
      </c>
      <c r="C6" s="15" t="s">
        <v>166</v>
      </c>
      <c r="D6" s="21" t="s">
        <v>167</v>
      </c>
      <c r="E6" s="15" t="s">
        <v>112</v>
      </c>
      <c r="F6" s="21" t="s">
        <v>172</v>
      </c>
      <c r="G6" s="19">
        <v>10</v>
      </c>
      <c r="H6" s="20">
        <v>17</v>
      </c>
      <c r="I6" s="17">
        <f>SUM(G6:H6)</f>
        <v>27</v>
      </c>
      <c r="K6" s="17"/>
      <c r="L6" s="17"/>
      <c r="M6" s="17"/>
      <c r="N6" s="17">
        <v>1</v>
      </c>
      <c r="O6" s="17">
        <v>26</v>
      </c>
      <c r="P6" s="17"/>
      <c r="Q6" s="16"/>
      <c r="R6" s="18">
        <f>SUM(K6:Q6)</f>
        <v>27</v>
      </c>
    </row>
    <row r="7" spans="1:18" ht="23.25" customHeight="1" x14ac:dyDescent="0.2">
      <c r="A7">
        <v>3</v>
      </c>
      <c r="B7" s="26">
        <v>1050</v>
      </c>
      <c r="C7" s="15" t="s">
        <v>168</v>
      </c>
      <c r="D7" s="21" t="s">
        <v>169</v>
      </c>
      <c r="E7" s="15" t="s">
        <v>170</v>
      </c>
      <c r="F7" s="21" t="s">
        <v>173</v>
      </c>
      <c r="G7" s="19">
        <v>5</v>
      </c>
      <c r="H7" s="20">
        <v>7</v>
      </c>
      <c r="I7" s="17">
        <f>SUM(G7:H7)</f>
        <v>12</v>
      </c>
      <c r="K7" s="17">
        <v>12</v>
      </c>
      <c r="L7" s="17"/>
      <c r="M7" s="17"/>
      <c r="N7" s="17"/>
      <c r="O7" s="17"/>
      <c r="P7" s="17"/>
      <c r="Q7" s="16"/>
      <c r="R7" s="18">
        <f>SUM(K7:Q7)</f>
        <v>12</v>
      </c>
    </row>
    <row r="8" spans="1:18" ht="23.25" customHeight="1" x14ac:dyDescent="0.2">
      <c r="A8">
        <v>4</v>
      </c>
      <c r="B8" s="26">
        <v>1051</v>
      </c>
      <c r="C8" s="15" t="s">
        <v>133</v>
      </c>
      <c r="D8" s="21" t="s">
        <v>169</v>
      </c>
      <c r="E8" s="15" t="s">
        <v>171</v>
      </c>
      <c r="F8" s="21" t="s">
        <v>174</v>
      </c>
      <c r="G8" s="19">
        <v>9</v>
      </c>
      <c r="H8" s="20">
        <v>7</v>
      </c>
      <c r="I8" s="17">
        <f>SUM(G8:H8)</f>
        <v>16</v>
      </c>
      <c r="K8" s="17"/>
      <c r="L8" s="17"/>
      <c r="M8" s="17">
        <v>15</v>
      </c>
      <c r="N8" s="17">
        <v>1</v>
      </c>
      <c r="O8" s="17"/>
      <c r="P8" s="17"/>
      <c r="Q8" s="16"/>
      <c r="R8" s="18">
        <f>SUM(K8:Q8)</f>
        <v>16</v>
      </c>
    </row>
    <row r="9" spans="1:18" ht="23.25" customHeight="1" x14ac:dyDescent="0.2">
      <c r="A9">
        <v>5</v>
      </c>
      <c r="B9" s="26">
        <v>1052</v>
      </c>
      <c r="C9" s="15" t="s">
        <v>159</v>
      </c>
      <c r="D9" s="21" t="s">
        <v>160</v>
      </c>
      <c r="E9" s="15" t="s">
        <v>176</v>
      </c>
      <c r="F9" s="21" t="s">
        <v>175</v>
      </c>
      <c r="G9" s="19">
        <v>10</v>
      </c>
      <c r="H9" s="20">
        <v>13</v>
      </c>
      <c r="I9" s="17">
        <f>SUM(G9:H9)</f>
        <v>23</v>
      </c>
      <c r="K9" s="17"/>
      <c r="L9" s="17"/>
      <c r="M9" s="17"/>
      <c r="N9" s="17">
        <v>2</v>
      </c>
      <c r="O9" s="17"/>
      <c r="P9" s="17">
        <v>21</v>
      </c>
      <c r="Q9" s="16"/>
      <c r="R9" s="18">
        <f t="shared" si="0"/>
        <v>23</v>
      </c>
    </row>
    <row r="10" spans="1:18" ht="23.25" customHeight="1" x14ac:dyDescent="0.2">
      <c r="A10">
        <v>6</v>
      </c>
      <c r="B10" s="26">
        <v>1053</v>
      </c>
      <c r="C10" s="15" t="s">
        <v>179</v>
      </c>
      <c r="D10" s="21" t="s">
        <v>180</v>
      </c>
      <c r="E10" s="15" t="s">
        <v>181</v>
      </c>
      <c r="F10" s="21" t="s">
        <v>65</v>
      </c>
      <c r="G10" s="19">
        <v>6</v>
      </c>
      <c r="H10" s="20">
        <v>11</v>
      </c>
      <c r="I10" s="17">
        <v>17</v>
      </c>
      <c r="K10" s="17">
        <v>5</v>
      </c>
      <c r="L10" s="17"/>
      <c r="M10" s="17">
        <v>1</v>
      </c>
      <c r="N10" s="17">
        <v>9</v>
      </c>
      <c r="O10" s="17"/>
      <c r="P10" s="17">
        <v>2</v>
      </c>
      <c r="Q10" s="16"/>
      <c r="R10" s="18">
        <f t="shared" si="0"/>
        <v>17</v>
      </c>
    </row>
    <row r="11" spans="1:18" ht="23.25" customHeight="1" x14ac:dyDescent="0.2">
      <c r="A11">
        <v>7</v>
      </c>
      <c r="B11" s="26">
        <v>1054</v>
      </c>
      <c r="C11" s="15" t="s">
        <v>133</v>
      </c>
      <c r="D11" s="21" t="s">
        <v>182</v>
      </c>
      <c r="E11" s="15" t="s">
        <v>146</v>
      </c>
      <c r="F11" s="21" t="s">
        <v>183</v>
      </c>
      <c r="G11" s="30">
        <v>6</v>
      </c>
      <c r="H11" s="31">
        <v>7</v>
      </c>
      <c r="I11" s="17">
        <f>SUM(G11:H11)</f>
        <v>13</v>
      </c>
      <c r="K11" s="17">
        <v>1</v>
      </c>
      <c r="L11" s="17">
        <v>2</v>
      </c>
      <c r="M11" s="17">
        <v>10</v>
      </c>
      <c r="N11" s="17"/>
      <c r="O11" s="17"/>
      <c r="P11" s="17"/>
      <c r="Q11" s="16"/>
      <c r="R11" s="18">
        <f t="shared" si="0"/>
        <v>13</v>
      </c>
    </row>
    <row r="12" spans="1:18" ht="23.25" customHeight="1" x14ac:dyDescent="0.2">
      <c r="A12">
        <v>8</v>
      </c>
      <c r="B12" s="26">
        <v>1055</v>
      </c>
      <c r="C12" s="15" t="s">
        <v>184</v>
      </c>
      <c r="D12" s="21" t="s">
        <v>185</v>
      </c>
      <c r="E12" s="15" t="s">
        <v>186</v>
      </c>
      <c r="F12" s="21" t="s">
        <v>51</v>
      </c>
      <c r="G12" s="30">
        <v>9</v>
      </c>
      <c r="H12" s="31">
        <v>10</v>
      </c>
      <c r="I12" s="17">
        <v>19</v>
      </c>
      <c r="K12" s="17">
        <v>18</v>
      </c>
      <c r="L12" s="17"/>
      <c r="M12" s="17">
        <v>1</v>
      </c>
      <c r="N12" s="17"/>
      <c r="O12" s="17"/>
      <c r="P12" s="17"/>
      <c r="Q12" s="16"/>
      <c r="R12" s="18">
        <f t="shared" si="0"/>
        <v>19</v>
      </c>
    </row>
    <row r="13" spans="1:18" ht="23.25" customHeight="1" x14ac:dyDescent="0.2">
      <c r="A13">
        <v>9</v>
      </c>
      <c r="B13" s="26">
        <v>1056</v>
      </c>
      <c r="C13" s="15" t="s">
        <v>187</v>
      </c>
      <c r="D13" s="21" t="s">
        <v>188</v>
      </c>
      <c r="E13" s="15" t="s">
        <v>138</v>
      </c>
      <c r="F13" s="21" t="s">
        <v>189</v>
      </c>
      <c r="G13" s="30">
        <v>7</v>
      </c>
      <c r="H13" s="31">
        <v>8</v>
      </c>
      <c r="I13" s="17">
        <f t="shared" ref="I13:I23" si="1">SUM(G13:H13)</f>
        <v>15</v>
      </c>
      <c r="K13" s="17"/>
      <c r="L13" s="17">
        <v>11</v>
      </c>
      <c r="M13" s="17">
        <v>4</v>
      </c>
      <c r="N13" s="17"/>
      <c r="O13" s="17"/>
      <c r="P13" s="17"/>
      <c r="Q13" s="16"/>
      <c r="R13" s="18">
        <f t="shared" si="0"/>
        <v>15</v>
      </c>
    </row>
    <row r="14" spans="1:18" ht="23.25" customHeight="1" x14ac:dyDescent="0.2">
      <c r="A14">
        <v>10</v>
      </c>
      <c r="B14" s="26">
        <v>1057</v>
      </c>
      <c r="C14" s="15" t="s">
        <v>159</v>
      </c>
      <c r="D14" s="21" t="s">
        <v>161</v>
      </c>
      <c r="E14" s="15" t="s">
        <v>190</v>
      </c>
      <c r="F14" s="21" t="s">
        <v>128</v>
      </c>
      <c r="G14" s="30">
        <v>2</v>
      </c>
      <c r="H14" s="31">
        <v>9</v>
      </c>
      <c r="I14" s="17">
        <f t="shared" si="1"/>
        <v>11</v>
      </c>
      <c r="K14" s="17"/>
      <c r="L14" s="17"/>
      <c r="M14" s="17"/>
      <c r="N14" s="17">
        <v>1</v>
      </c>
      <c r="O14" s="17"/>
      <c r="P14" s="17">
        <v>9</v>
      </c>
      <c r="Q14" s="16">
        <v>1</v>
      </c>
      <c r="R14" s="18">
        <f t="shared" si="0"/>
        <v>11</v>
      </c>
    </row>
    <row r="15" spans="1:18" ht="23.25" customHeight="1" x14ac:dyDescent="0.2">
      <c r="A15">
        <v>11</v>
      </c>
      <c r="B15" s="26">
        <v>1058</v>
      </c>
      <c r="C15" s="15" t="s">
        <v>133</v>
      </c>
      <c r="D15" s="21" t="s">
        <v>194</v>
      </c>
      <c r="E15" s="15" t="s">
        <v>171</v>
      </c>
      <c r="F15" s="21" t="s">
        <v>165</v>
      </c>
      <c r="G15" s="19">
        <v>2</v>
      </c>
      <c r="H15" s="20">
        <v>10</v>
      </c>
      <c r="I15" s="17">
        <f>SUM(G15:H15)</f>
        <v>12</v>
      </c>
      <c r="K15" s="17"/>
      <c r="L15" s="17"/>
      <c r="M15" s="17">
        <v>12</v>
      </c>
      <c r="N15" s="17"/>
      <c r="O15" s="17"/>
      <c r="P15" s="17"/>
      <c r="Q15" s="16"/>
      <c r="R15" s="18">
        <f t="shared" si="0"/>
        <v>12</v>
      </c>
    </row>
    <row r="16" spans="1:18" ht="23.25" customHeight="1" x14ac:dyDescent="0.2">
      <c r="A16">
        <v>12</v>
      </c>
      <c r="B16" s="26">
        <v>1059</v>
      </c>
      <c r="C16" s="15" t="s">
        <v>166</v>
      </c>
      <c r="D16" s="21" t="s">
        <v>191</v>
      </c>
      <c r="E16" s="15" t="s">
        <v>192</v>
      </c>
      <c r="F16" s="21" t="s">
        <v>193</v>
      </c>
      <c r="G16" s="32">
        <v>14</v>
      </c>
      <c r="H16" s="33">
        <v>12</v>
      </c>
      <c r="I16" s="34">
        <f>SUM(G16:H16)</f>
        <v>26</v>
      </c>
      <c r="K16" s="17"/>
      <c r="L16" s="17"/>
      <c r="M16" s="17"/>
      <c r="N16" s="17"/>
      <c r="O16" s="17">
        <v>26</v>
      </c>
      <c r="P16" s="17"/>
      <c r="Q16" s="16"/>
      <c r="R16" s="18">
        <f t="shared" si="0"/>
        <v>26</v>
      </c>
    </row>
    <row r="17" spans="1:18" ht="23.25" customHeight="1" x14ac:dyDescent="0.2">
      <c r="A17">
        <v>13</v>
      </c>
      <c r="B17" s="26">
        <v>1060</v>
      </c>
      <c r="C17" s="35" t="s">
        <v>158</v>
      </c>
      <c r="D17" s="21" t="s">
        <v>162</v>
      </c>
      <c r="E17" s="35" t="s">
        <v>170</v>
      </c>
      <c r="F17" s="36" t="s">
        <v>41</v>
      </c>
      <c r="G17" s="19">
        <v>19</v>
      </c>
      <c r="H17" s="20">
        <v>14</v>
      </c>
      <c r="I17" s="17">
        <v>33</v>
      </c>
      <c r="K17" s="17">
        <v>20</v>
      </c>
      <c r="L17" s="17">
        <v>7</v>
      </c>
      <c r="M17" s="17">
        <v>1</v>
      </c>
      <c r="N17" s="17"/>
      <c r="O17" s="17"/>
      <c r="P17" s="17">
        <v>5</v>
      </c>
      <c r="Q17" s="17"/>
      <c r="R17" s="18">
        <f t="shared" si="0"/>
        <v>33</v>
      </c>
    </row>
    <row r="18" spans="1:18" ht="23.25" customHeight="1" x14ac:dyDescent="0.2">
      <c r="A18">
        <v>14</v>
      </c>
      <c r="B18" s="26">
        <v>1061</v>
      </c>
      <c r="C18" s="15" t="s">
        <v>157</v>
      </c>
      <c r="D18" s="21" t="s">
        <v>163</v>
      </c>
      <c r="E18" s="15" t="s">
        <v>195</v>
      </c>
      <c r="F18" s="21" t="s">
        <v>196</v>
      </c>
      <c r="G18" s="19">
        <v>17</v>
      </c>
      <c r="H18" s="20">
        <v>9</v>
      </c>
      <c r="I18" s="34">
        <v>26</v>
      </c>
      <c r="K18" s="17">
        <v>1</v>
      </c>
      <c r="L18" s="17">
        <v>22</v>
      </c>
      <c r="M18" s="17">
        <v>1</v>
      </c>
      <c r="N18" s="17"/>
      <c r="O18" s="17">
        <v>1</v>
      </c>
      <c r="P18" s="17"/>
      <c r="Q18" s="16">
        <v>1</v>
      </c>
      <c r="R18" s="18">
        <f t="shared" si="0"/>
        <v>26</v>
      </c>
    </row>
    <row r="19" spans="1:18" ht="23.25" customHeight="1" x14ac:dyDescent="0.2">
      <c r="A19">
        <v>15</v>
      </c>
      <c r="B19" s="26">
        <v>1062</v>
      </c>
      <c r="C19" s="15" t="s">
        <v>197</v>
      </c>
      <c r="D19" s="21" t="s">
        <v>198</v>
      </c>
      <c r="E19" s="15" t="s">
        <v>199</v>
      </c>
      <c r="F19" s="21" t="s">
        <v>200</v>
      </c>
      <c r="G19" s="19">
        <v>9</v>
      </c>
      <c r="H19" s="20">
        <v>10</v>
      </c>
      <c r="I19" s="17">
        <f>SUM(G19:H19)</f>
        <v>19</v>
      </c>
      <c r="K19" s="17"/>
      <c r="L19" s="17"/>
      <c r="M19" s="17">
        <v>6</v>
      </c>
      <c r="N19" s="17">
        <v>13</v>
      </c>
      <c r="O19" s="17"/>
      <c r="P19" s="17"/>
      <c r="Q19" s="16"/>
      <c r="R19" s="18">
        <f t="shared" si="0"/>
        <v>19</v>
      </c>
    </row>
    <row r="20" spans="1:18" ht="23.25" customHeight="1" x14ac:dyDescent="0.2">
      <c r="A20">
        <v>16</v>
      </c>
      <c r="B20" s="26">
        <v>1063</v>
      </c>
      <c r="C20" s="35" t="s">
        <v>202</v>
      </c>
      <c r="D20" s="21" t="s">
        <v>201</v>
      </c>
      <c r="E20" s="35" t="s">
        <v>203</v>
      </c>
      <c r="F20" s="36" t="s">
        <v>204</v>
      </c>
      <c r="G20" s="19">
        <v>7</v>
      </c>
      <c r="H20" s="20">
        <v>16</v>
      </c>
      <c r="I20" s="17">
        <f>SUM(G20:H20)</f>
        <v>23</v>
      </c>
      <c r="K20" s="17">
        <v>3</v>
      </c>
      <c r="L20" s="17">
        <v>5</v>
      </c>
      <c r="M20" s="17">
        <v>1</v>
      </c>
      <c r="N20" s="17">
        <v>3</v>
      </c>
      <c r="O20" s="17">
        <v>6</v>
      </c>
      <c r="P20" s="17"/>
      <c r="Q20" s="17">
        <v>5</v>
      </c>
      <c r="R20" s="18">
        <f t="shared" si="0"/>
        <v>23</v>
      </c>
    </row>
    <row r="21" spans="1:18" ht="23.25" customHeight="1" x14ac:dyDescent="0.2">
      <c r="B21" s="26">
        <v>17</v>
      </c>
      <c r="C21" s="15"/>
      <c r="D21" s="21"/>
      <c r="E21" s="15"/>
      <c r="F21" s="21"/>
      <c r="G21" s="19"/>
      <c r="H21" s="20"/>
      <c r="I21" s="17">
        <f t="shared" si="1"/>
        <v>0</v>
      </c>
      <c r="K21" s="17"/>
      <c r="L21" s="17"/>
      <c r="M21" s="17"/>
      <c r="N21" s="17"/>
      <c r="O21" s="17"/>
      <c r="P21" s="17"/>
      <c r="Q21" s="16"/>
      <c r="R21" s="18">
        <f t="shared" si="0"/>
        <v>0</v>
      </c>
    </row>
    <row r="22" spans="1:18" ht="23.25" customHeight="1" x14ac:dyDescent="0.2">
      <c r="B22" s="26">
        <v>18</v>
      </c>
      <c r="C22" s="15"/>
      <c r="D22" s="21"/>
      <c r="E22" s="15"/>
      <c r="F22" s="21"/>
      <c r="G22" s="19"/>
      <c r="H22" s="20"/>
      <c r="I22" s="17">
        <f t="shared" si="1"/>
        <v>0</v>
      </c>
      <c r="K22" s="17"/>
      <c r="L22" s="17"/>
      <c r="M22" s="17"/>
      <c r="N22" s="17"/>
      <c r="O22" s="17"/>
      <c r="P22" s="17"/>
      <c r="Q22" s="16"/>
      <c r="R22" s="18">
        <f t="shared" si="0"/>
        <v>0</v>
      </c>
    </row>
    <row r="23" spans="1:18" ht="23.25" customHeight="1" thickBot="1" x14ac:dyDescent="0.25">
      <c r="B23" s="26">
        <v>19</v>
      </c>
      <c r="C23" s="15"/>
      <c r="D23" s="21"/>
      <c r="E23" s="15"/>
      <c r="F23" s="21"/>
      <c r="G23" s="37"/>
      <c r="H23" s="38"/>
      <c r="I23" s="17">
        <f t="shared" si="1"/>
        <v>0</v>
      </c>
      <c r="K23" s="39"/>
      <c r="L23" s="39"/>
      <c r="M23" s="39"/>
      <c r="N23" s="39"/>
      <c r="O23" s="39"/>
      <c r="P23" s="39"/>
      <c r="Q23" s="40"/>
      <c r="R23" s="41">
        <f t="shared" si="0"/>
        <v>0</v>
      </c>
    </row>
    <row r="24" spans="1:18" ht="23.25" customHeight="1" thickBot="1" x14ac:dyDescent="0.25">
      <c r="F24" s="3" t="s">
        <v>9</v>
      </c>
      <c r="G24" s="4">
        <f>SUM(G5:G23)</f>
        <v>159</v>
      </c>
      <c r="H24" s="5">
        <f>SUM(H5:H23)</f>
        <v>185</v>
      </c>
      <c r="I24" s="6">
        <f>SUM(I5:I23)</f>
        <v>344</v>
      </c>
      <c r="K24" s="10">
        <f t="shared" ref="K24:Q24" si="2">SUM(K5:K23)</f>
        <v>60</v>
      </c>
      <c r="L24" s="11">
        <f t="shared" si="2"/>
        <v>86</v>
      </c>
      <c r="M24" s="11">
        <f t="shared" si="2"/>
        <v>60</v>
      </c>
      <c r="N24" s="11">
        <f t="shared" si="2"/>
        <v>35</v>
      </c>
      <c r="O24" s="11">
        <f t="shared" si="2"/>
        <v>59</v>
      </c>
      <c r="P24" s="11">
        <f t="shared" si="2"/>
        <v>37</v>
      </c>
      <c r="Q24" s="12">
        <f t="shared" si="2"/>
        <v>7</v>
      </c>
      <c r="R24" s="13">
        <f t="shared" si="0"/>
        <v>344</v>
      </c>
    </row>
    <row r="25" spans="1:18" ht="24" customHeight="1" thickTop="1" x14ac:dyDescent="0.2">
      <c r="B25" s="66" t="s">
        <v>205</v>
      </c>
      <c r="C25" s="66"/>
      <c r="D25" s="66"/>
      <c r="E25" s="66"/>
      <c r="F25" s="2" t="s">
        <v>17</v>
      </c>
      <c r="G25" s="43">
        <f>G24-G27</f>
        <v>2</v>
      </c>
      <c r="H25" s="43">
        <f>H24-H27</f>
        <v>44</v>
      </c>
      <c r="I25" s="44">
        <f>I24-I27</f>
        <v>46</v>
      </c>
      <c r="K25" s="7" t="s">
        <v>30</v>
      </c>
      <c r="L25" s="7" t="s">
        <v>30</v>
      </c>
      <c r="M25" s="7" t="s">
        <v>30</v>
      </c>
      <c r="N25" s="7" t="s">
        <v>30</v>
      </c>
      <c r="O25" s="7" t="s">
        <v>30</v>
      </c>
      <c r="P25" s="7" t="s">
        <v>30</v>
      </c>
      <c r="Q25" s="7" t="s">
        <v>30</v>
      </c>
    </row>
    <row r="26" spans="1:18" ht="24" customHeight="1" x14ac:dyDescent="0.2">
      <c r="B26" s="42" t="s">
        <v>18</v>
      </c>
      <c r="K26" t="s">
        <v>33</v>
      </c>
    </row>
    <row r="27" spans="1:18" ht="13.8" thickBot="1" x14ac:dyDescent="0.25">
      <c r="E27" t="s">
        <v>155</v>
      </c>
      <c r="G27" s="4">
        <v>157</v>
      </c>
      <c r="H27" s="5">
        <v>141</v>
      </c>
      <c r="I27">
        <f>SUM(G27:H27)</f>
        <v>298</v>
      </c>
    </row>
    <row r="28" spans="1:18" ht="13.8" thickTop="1" x14ac:dyDescent="0.2">
      <c r="E28" t="s">
        <v>156</v>
      </c>
    </row>
  </sheetData>
  <mergeCells count="9">
    <mergeCell ref="B25:E25"/>
    <mergeCell ref="C1:G1"/>
    <mergeCell ref="R2:R3"/>
    <mergeCell ref="B3:B4"/>
    <mergeCell ref="C3:C4"/>
    <mergeCell ref="D3:D4"/>
    <mergeCell ref="E3:E4"/>
    <mergeCell ref="F3:F4"/>
    <mergeCell ref="G3:I3"/>
  </mergeCells>
  <phoneticPr fontId="8"/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70" zoomScaleNormal="80" zoomScaleSheetLayoutView="70" workbookViewId="0">
      <pane ySplit="4" topLeftCell="A14" activePane="bottomLeft" state="frozen"/>
      <selection activeCell="F24" sqref="F24:G24"/>
      <selection pane="bottomLeft" activeCell="D24" sqref="D24"/>
    </sheetView>
  </sheetViews>
  <sheetFormatPr defaultColWidth="9" defaultRowHeight="13.2" x14ac:dyDescent="0.2"/>
  <cols>
    <col min="1" max="1" width="3.6640625" customWidth="1"/>
    <col min="2" max="2" width="7.6640625" customWidth="1"/>
    <col min="3" max="3" width="14.6640625" bestFit="1" customWidth="1"/>
    <col min="4" max="4" width="14.6640625" customWidth="1"/>
    <col min="5" max="5" width="23.77734375" bestFit="1" customWidth="1"/>
    <col min="6" max="6" width="13.6640625" customWidth="1"/>
    <col min="7" max="9" width="4.6640625" customWidth="1"/>
    <col min="10" max="10" width="6.109375" customWidth="1"/>
    <col min="11" max="17" width="4.77734375" customWidth="1"/>
    <col min="18" max="18" width="5.6640625" customWidth="1"/>
  </cols>
  <sheetData>
    <row r="1" spans="1:18" ht="16.2" x14ac:dyDescent="0.2">
      <c r="C1" s="61" t="s">
        <v>109</v>
      </c>
      <c r="D1" s="61"/>
      <c r="E1" s="61"/>
      <c r="F1" s="61"/>
      <c r="G1" s="61"/>
    </row>
    <row r="2" spans="1:18" ht="41.25" customHeight="1" x14ac:dyDescent="0.2">
      <c r="R2" s="62"/>
    </row>
    <row r="3" spans="1:18" ht="18" customHeight="1" thickBot="1" x14ac:dyDescent="0.25">
      <c r="B3" s="63" t="s">
        <v>0</v>
      </c>
      <c r="C3" s="63" t="s">
        <v>35</v>
      </c>
      <c r="D3" s="64" t="s">
        <v>36</v>
      </c>
      <c r="E3" s="63" t="s">
        <v>6</v>
      </c>
      <c r="F3" s="63" t="s">
        <v>1</v>
      </c>
      <c r="G3" s="63" t="s">
        <v>2</v>
      </c>
      <c r="H3" s="63"/>
      <c r="I3" s="63"/>
      <c r="K3" s="14" t="s">
        <v>29</v>
      </c>
      <c r="L3" s="14"/>
      <c r="M3" s="14"/>
      <c r="N3" s="14"/>
      <c r="O3" s="14"/>
      <c r="P3" s="14"/>
      <c r="Q3" s="14"/>
      <c r="R3" s="62"/>
    </row>
    <row r="4" spans="1:18" ht="18" customHeight="1" x14ac:dyDescent="0.2">
      <c r="B4" s="63"/>
      <c r="C4" s="63"/>
      <c r="D4" s="65"/>
      <c r="E4" s="63"/>
      <c r="F4" s="63"/>
      <c r="G4" s="24" t="s">
        <v>3</v>
      </c>
      <c r="H4" s="25" t="s">
        <v>4</v>
      </c>
      <c r="I4" s="26" t="s">
        <v>5</v>
      </c>
      <c r="K4" s="1" t="s">
        <v>19</v>
      </c>
      <c r="L4" s="1" t="s">
        <v>7</v>
      </c>
      <c r="M4" s="1" t="s">
        <v>98</v>
      </c>
      <c r="N4" s="1" t="s">
        <v>23</v>
      </c>
      <c r="O4" s="1" t="s">
        <v>25</v>
      </c>
      <c r="P4" s="1" t="s">
        <v>99</v>
      </c>
      <c r="Q4" s="8" t="s">
        <v>28</v>
      </c>
      <c r="R4" s="9" t="s">
        <v>31</v>
      </c>
    </row>
    <row r="5" spans="1:18" ht="23.25" customHeight="1" x14ac:dyDescent="0.2">
      <c r="A5">
        <v>1</v>
      </c>
      <c r="B5" s="26">
        <v>1033</v>
      </c>
      <c r="C5" s="15" t="s">
        <v>10</v>
      </c>
      <c r="D5" s="21" t="s">
        <v>101</v>
      </c>
      <c r="E5" s="15" t="s">
        <v>111</v>
      </c>
      <c r="F5" s="21" t="s">
        <v>110</v>
      </c>
      <c r="G5" s="16">
        <v>12</v>
      </c>
      <c r="H5" s="27">
        <v>5</v>
      </c>
      <c r="I5" s="17">
        <f>SUM(G5:H5)</f>
        <v>17</v>
      </c>
      <c r="J5" s="7"/>
      <c r="K5" s="17"/>
      <c r="L5" s="17">
        <v>16</v>
      </c>
      <c r="M5" s="17">
        <v>1</v>
      </c>
      <c r="N5" s="17"/>
      <c r="O5" s="17"/>
      <c r="P5" s="17"/>
      <c r="Q5" s="16"/>
      <c r="R5" s="18">
        <f t="shared" ref="R5:R24" si="0">SUM(K5:Q5)</f>
        <v>17</v>
      </c>
    </row>
    <row r="6" spans="1:18" ht="23.25" customHeight="1" x14ac:dyDescent="0.2">
      <c r="A6">
        <v>2</v>
      </c>
      <c r="B6" s="26">
        <v>1034</v>
      </c>
      <c r="C6" s="15" t="s">
        <v>11</v>
      </c>
      <c r="D6" s="21" t="s">
        <v>106</v>
      </c>
      <c r="E6" s="15" t="s">
        <v>112</v>
      </c>
      <c r="F6" s="21" t="s">
        <v>113</v>
      </c>
      <c r="G6" s="19">
        <v>13</v>
      </c>
      <c r="H6" s="20">
        <v>11</v>
      </c>
      <c r="I6" s="17">
        <f>SUM(G6:H6)</f>
        <v>24</v>
      </c>
      <c r="K6" s="17"/>
      <c r="L6" s="17"/>
      <c r="M6" s="17"/>
      <c r="N6" s="17"/>
      <c r="O6" s="17">
        <v>20</v>
      </c>
      <c r="P6" s="17">
        <v>4</v>
      </c>
      <c r="Q6" s="16"/>
      <c r="R6" s="18">
        <f>SUM(K6:Q6)</f>
        <v>24</v>
      </c>
    </row>
    <row r="7" spans="1:18" ht="23.25" customHeight="1" x14ac:dyDescent="0.2">
      <c r="A7">
        <v>3</v>
      </c>
      <c r="B7" s="45">
        <v>1035</v>
      </c>
      <c r="C7" s="15" t="s">
        <v>14</v>
      </c>
      <c r="D7" s="21" t="s">
        <v>114</v>
      </c>
      <c r="E7" s="15" t="s">
        <v>115</v>
      </c>
      <c r="F7" s="21" t="s">
        <v>61</v>
      </c>
      <c r="G7" s="19">
        <v>6</v>
      </c>
      <c r="H7" s="20">
        <v>9</v>
      </c>
      <c r="I7" s="17">
        <f>SUM(G7:H7)</f>
        <v>15</v>
      </c>
      <c r="K7" s="17">
        <v>13</v>
      </c>
      <c r="L7" s="17">
        <v>2</v>
      </c>
      <c r="M7" s="17"/>
      <c r="N7" s="17"/>
      <c r="O7" s="17"/>
      <c r="P7" s="17"/>
      <c r="Q7" s="16"/>
      <c r="R7" s="18">
        <f>SUM(K7:Q7)</f>
        <v>15</v>
      </c>
    </row>
    <row r="8" spans="1:18" ht="23.25" customHeight="1" x14ac:dyDescent="0.2">
      <c r="A8">
        <v>4</v>
      </c>
      <c r="B8" s="26">
        <v>1036</v>
      </c>
      <c r="C8" s="15" t="s">
        <v>130</v>
      </c>
      <c r="D8" s="21" t="s">
        <v>102</v>
      </c>
      <c r="E8" s="15" t="s">
        <v>103</v>
      </c>
      <c r="F8" s="21" t="s">
        <v>131</v>
      </c>
      <c r="G8" s="19">
        <v>12</v>
      </c>
      <c r="H8" s="20">
        <v>14</v>
      </c>
      <c r="I8" s="17">
        <f>SUM(G8:H8)</f>
        <v>26</v>
      </c>
      <c r="K8" s="17"/>
      <c r="L8" s="17">
        <v>1</v>
      </c>
      <c r="M8" s="17">
        <v>25</v>
      </c>
      <c r="N8" s="17"/>
      <c r="O8" s="17"/>
      <c r="P8" s="17"/>
      <c r="Q8" s="16"/>
      <c r="R8" s="18">
        <f>SUM(K8:Q8)</f>
        <v>26</v>
      </c>
    </row>
    <row r="9" spans="1:18" ht="23.25" customHeight="1" x14ac:dyDescent="0.2">
      <c r="A9">
        <v>5</v>
      </c>
      <c r="B9" s="45">
        <v>1037</v>
      </c>
      <c r="C9" s="15" t="s">
        <v>104</v>
      </c>
      <c r="D9" s="21" t="s">
        <v>105</v>
      </c>
      <c r="E9" s="15" t="s">
        <v>116</v>
      </c>
      <c r="F9" s="21" t="s">
        <v>117</v>
      </c>
      <c r="G9" s="19">
        <v>5</v>
      </c>
      <c r="H9" s="20">
        <v>3</v>
      </c>
      <c r="I9" s="17">
        <f t="shared" ref="I9:I23" si="1">SUM(G9:H9)</f>
        <v>8</v>
      </c>
      <c r="K9" s="17"/>
      <c r="L9" s="17">
        <v>1</v>
      </c>
      <c r="M9" s="17"/>
      <c r="N9" s="17"/>
      <c r="O9" s="17"/>
      <c r="P9" s="17">
        <v>7</v>
      </c>
      <c r="Q9" s="16"/>
      <c r="R9" s="18">
        <f t="shared" si="0"/>
        <v>8</v>
      </c>
    </row>
    <row r="10" spans="1:18" ht="23.25" customHeight="1" x14ac:dyDescent="0.2">
      <c r="A10">
        <v>6</v>
      </c>
      <c r="B10" s="26">
        <v>1038</v>
      </c>
      <c r="C10" s="15" t="s">
        <v>133</v>
      </c>
      <c r="D10" s="21" t="s">
        <v>107</v>
      </c>
      <c r="E10" s="15" t="s">
        <v>132</v>
      </c>
      <c r="F10" s="21" t="s">
        <v>118</v>
      </c>
      <c r="G10" s="19">
        <v>5</v>
      </c>
      <c r="H10" s="20">
        <v>5</v>
      </c>
      <c r="I10" s="17">
        <f t="shared" si="1"/>
        <v>10</v>
      </c>
      <c r="K10" s="17"/>
      <c r="L10" s="17"/>
      <c r="M10" s="17">
        <v>10</v>
      </c>
      <c r="N10" s="17"/>
      <c r="O10" s="17"/>
      <c r="P10" s="17"/>
      <c r="Q10" s="16"/>
      <c r="R10" s="18">
        <f t="shared" si="0"/>
        <v>10</v>
      </c>
    </row>
    <row r="11" spans="1:18" ht="23.25" customHeight="1" x14ac:dyDescent="0.2">
      <c r="A11">
        <v>7</v>
      </c>
      <c r="B11" s="26">
        <v>1039</v>
      </c>
      <c r="C11" s="15" t="s">
        <v>13</v>
      </c>
      <c r="D11" s="21" t="s">
        <v>107</v>
      </c>
      <c r="E11" s="15" t="s">
        <v>134</v>
      </c>
      <c r="F11" s="21" t="s">
        <v>119</v>
      </c>
      <c r="G11" s="30">
        <v>5</v>
      </c>
      <c r="H11" s="31">
        <v>11</v>
      </c>
      <c r="I11" s="17">
        <f t="shared" si="1"/>
        <v>16</v>
      </c>
      <c r="K11" s="17"/>
      <c r="L11" s="17"/>
      <c r="M11" s="17">
        <v>2</v>
      </c>
      <c r="N11" s="17">
        <v>14</v>
      </c>
      <c r="O11" s="17"/>
      <c r="P11" s="17"/>
      <c r="Q11" s="16"/>
      <c r="R11" s="18">
        <f t="shared" si="0"/>
        <v>16</v>
      </c>
    </row>
    <row r="12" spans="1:18" ht="23.25" customHeight="1" x14ac:dyDescent="0.2">
      <c r="A12">
        <v>8</v>
      </c>
      <c r="B12" s="26">
        <v>1040</v>
      </c>
      <c r="C12" s="15" t="s">
        <v>14</v>
      </c>
      <c r="D12" s="21" t="s">
        <v>108</v>
      </c>
      <c r="E12" s="15" t="s">
        <v>135</v>
      </c>
      <c r="F12" s="21" t="s">
        <v>120</v>
      </c>
      <c r="G12" s="30">
        <v>15</v>
      </c>
      <c r="H12" s="31">
        <v>8</v>
      </c>
      <c r="I12" s="17">
        <f t="shared" si="1"/>
        <v>23</v>
      </c>
      <c r="K12" s="17">
        <v>18</v>
      </c>
      <c r="L12" s="17">
        <v>5</v>
      </c>
      <c r="M12" s="17"/>
      <c r="N12" s="17"/>
      <c r="O12" s="17"/>
      <c r="P12" s="17"/>
      <c r="Q12" s="16"/>
      <c r="R12" s="18">
        <f t="shared" si="0"/>
        <v>23</v>
      </c>
    </row>
    <row r="13" spans="1:18" ht="23.25" customHeight="1" x14ac:dyDescent="0.2">
      <c r="A13">
        <v>9</v>
      </c>
      <c r="B13" s="26">
        <v>1041</v>
      </c>
      <c r="C13" s="15" t="s">
        <v>137</v>
      </c>
      <c r="D13" s="21" t="s">
        <v>123</v>
      </c>
      <c r="E13" s="15" t="s">
        <v>138</v>
      </c>
      <c r="F13" s="21" t="s">
        <v>70</v>
      </c>
      <c r="G13" s="30">
        <v>10</v>
      </c>
      <c r="H13" s="31">
        <v>8</v>
      </c>
      <c r="I13" s="17">
        <f t="shared" si="1"/>
        <v>18</v>
      </c>
      <c r="K13" s="17"/>
      <c r="L13" s="17">
        <v>15</v>
      </c>
      <c r="M13" s="17">
        <v>3</v>
      </c>
      <c r="N13" s="17"/>
      <c r="O13" s="17"/>
      <c r="P13" s="17"/>
      <c r="Q13" s="16"/>
      <c r="R13" s="18">
        <f t="shared" si="0"/>
        <v>18</v>
      </c>
    </row>
    <row r="14" spans="1:18" ht="23.25" customHeight="1" x14ac:dyDescent="0.2">
      <c r="A14">
        <v>10</v>
      </c>
      <c r="B14" s="26">
        <v>1042</v>
      </c>
      <c r="C14" s="15" t="s">
        <v>121</v>
      </c>
      <c r="D14" s="21" t="s">
        <v>124</v>
      </c>
      <c r="E14" s="15" t="s">
        <v>136</v>
      </c>
      <c r="F14" s="21" t="s">
        <v>128</v>
      </c>
      <c r="G14" s="30">
        <v>2</v>
      </c>
      <c r="H14" s="31">
        <v>14</v>
      </c>
      <c r="I14" s="17">
        <f t="shared" si="1"/>
        <v>16</v>
      </c>
      <c r="K14" s="17"/>
      <c r="L14" s="17"/>
      <c r="M14" s="17"/>
      <c r="N14" s="17"/>
      <c r="O14" s="17"/>
      <c r="P14" s="17">
        <v>16</v>
      </c>
      <c r="Q14" s="16"/>
      <c r="R14" s="18">
        <f t="shared" si="0"/>
        <v>16</v>
      </c>
    </row>
    <row r="15" spans="1:18" ht="23.25" customHeight="1" x14ac:dyDescent="0.2">
      <c r="A15">
        <v>11</v>
      </c>
      <c r="B15" s="26">
        <v>1043</v>
      </c>
      <c r="C15" s="15" t="s">
        <v>122</v>
      </c>
      <c r="D15" s="21" t="s">
        <v>139</v>
      </c>
      <c r="E15" s="15" t="s">
        <v>140</v>
      </c>
      <c r="F15" s="21" t="s">
        <v>129</v>
      </c>
      <c r="G15" s="19">
        <v>3</v>
      </c>
      <c r="H15" s="20">
        <v>3</v>
      </c>
      <c r="I15" s="17">
        <v>6</v>
      </c>
      <c r="K15" s="17">
        <v>4</v>
      </c>
      <c r="L15" s="17">
        <v>2</v>
      </c>
      <c r="M15" s="17"/>
      <c r="N15" s="17"/>
      <c r="O15" s="17"/>
      <c r="P15" s="17"/>
      <c r="Q15" s="16"/>
      <c r="R15" s="18">
        <f t="shared" si="0"/>
        <v>6</v>
      </c>
    </row>
    <row r="16" spans="1:18" ht="23.25" customHeight="1" x14ac:dyDescent="0.2">
      <c r="A16">
        <v>12</v>
      </c>
      <c r="B16" s="26">
        <v>1044</v>
      </c>
      <c r="C16" s="15" t="s">
        <v>137</v>
      </c>
      <c r="D16" s="21" t="s">
        <v>126</v>
      </c>
      <c r="E16" s="15" t="s">
        <v>141</v>
      </c>
      <c r="F16" s="21" t="s">
        <v>142</v>
      </c>
      <c r="G16" s="32">
        <v>13</v>
      </c>
      <c r="H16" s="33">
        <v>11</v>
      </c>
      <c r="I16" s="34">
        <f>SUM(G16:H16)</f>
        <v>24</v>
      </c>
      <c r="K16" s="17"/>
      <c r="L16" s="17">
        <v>17</v>
      </c>
      <c r="M16" s="17">
        <v>3</v>
      </c>
      <c r="N16" s="17">
        <v>4</v>
      </c>
      <c r="O16" s="17"/>
      <c r="P16" s="17"/>
      <c r="Q16" s="16"/>
      <c r="R16" s="18">
        <f t="shared" si="0"/>
        <v>24</v>
      </c>
    </row>
    <row r="17" spans="1:18" ht="23.25" customHeight="1" x14ac:dyDescent="0.2">
      <c r="A17">
        <v>13</v>
      </c>
      <c r="B17" s="26">
        <v>1045</v>
      </c>
      <c r="C17" s="35" t="s">
        <v>145</v>
      </c>
      <c r="D17" s="21" t="s">
        <v>125</v>
      </c>
      <c r="E17" s="35" t="s">
        <v>146</v>
      </c>
      <c r="F17" s="36" t="s">
        <v>147</v>
      </c>
      <c r="G17" s="19">
        <v>19</v>
      </c>
      <c r="H17" s="20">
        <v>13</v>
      </c>
      <c r="I17" s="17">
        <f>SUM(G17:H17)</f>
        <v>32</v>
      </c>
      <c r="K17" s="17"/>
      <c r="L17" s="17">
        <v>1</v>
      </c>
      <c r="M17" s="17">
        <v>31</v>
      </c>
      <c r="N17" s="17"/>
      <c r="O17" s="17"/>
      <c r="P17" s="17"/>
      <c r="Q17" s="17"/>
      <c r="R17" s="18">
        <f t="shared" si="0"/>
        <v>32</v>
      </c>
    </row>
    <row r="18" spans="1:18" ht="23.25" customHeight="1" x14ac:dyDescent="0.2">
      <c r="A18">
        <v>14</v>
      </c>
      <c r="B18" s="26">
        <v>1046</v>
      </c>
      <c r="C18" s="15" t="s">
        <v>148</v>
      </c>
      <c r="D18" s="21" t="s">
        <v>125</v>
      </c>
      <c r="E18" s="15" t="s">
        <v>149</v>
      </c>
      <c r="F18" s="21" t="s">
        <v>150</v>
      </c>
      <c r="G18" s="19">
        <v>21</v>
      </c>
      <c r="H18" s="20">
        <v>17</v>
      </c>
      <c r="I18" s="34">
        <f>SUM(G18:H18)</f>
        <v>38</v>
      </c>
      <c r="K18" s="17"/>
      <c r="L18" s="17"/>
      <c r="M18" s="17"/>
      <c r="N18" s="17"/>
      <c r="O18" s="17">
        <v>36</v>
      </c>
      <c r="P18" s="17">
        <v>2</v>
      </c>
      <c r="Q18" s="16"/>
      <c r="R18" s="18">
        <f t="shared" si="0"/>
        <v>38</v>
      </c>
    </row>
    <row r="19" spans="1:18" ht="23.25" customHeight="1" x14ac:dyDescent="0.2">
      <c r="A19">
        <v>15</v>
      </c>
      <c r="B19" s="26">
        <v>1047</v>
      </c>
      <c r="C19" s="15" t="s">
        <v>151</v>
      </c>
      <c r="D19" s="21" t="s">
        <v>127</v>
      </c>
      <c r="E19" s="15" t="s">
        <v>152</v>
      </c>
      <c r="F19" s="21" t="s">
        <v>153</v>
      </c>
      <c r="G19" s="19">
        <v>16</v>
      </c>
      <c r="H19" s="20">
        <v>9</v>
      </c>
      <c r="I19" s="17">
        <f>SUM(G19:H19)</f>
        <v>25</v>
      </c>
      <c r="K19" s="17"/>
      <c r="L19" s="17">
        <v>5</v>
      </c>
      <c r="M19" s="17">
        <v>1</v>
      </c>
      <c r="N19" s="17">
        <v>17</v>
      </c>
      <c r="O19" s="17"/>
      <c r="P19" s="17">
        <v>2</v>
      </c>
      <c r="Q19" s="16"/>
      <c r="R19" s="18">
        <f t="shared" si="0"/>
        <v>25</v>
      </c>
    </row>
    <row r="20" spans="1:18" ht="23.25" customHeight="1" x14ac:dyDescent="0.2">
      <c r="B20" s="26">
        <v>16</v>
      </c>
      <c r="C20" s="35"/>
      <c r="D20" s="21"/>
      <c r="E20" s="35"/>
      <c r="F20" s="36"/>
      <c r="G20" s="19"/>
      <c r="H20" s="20"/>
      <c r="I20" s="17">
        <f>SUM(G20:H20)</f>
        <v>0</v>
      </c>
      <c r="K20" s="17"/>
      <c r="L20" s="17"/>
      <c r="M20" s="17"/>
      <c r="N20" s="17"/>
      <c r="O20" s="17"/>
      <c r="P20" s="17"/>
      <c r="Q20" s="17"/>
      <c r="R20" s="18">
        <f t="shared" si="0"/>
        <v>0</v>
      </c>
    </row>
    <row r="21" spans="1:18" ht="23.25" customHeight="1" x14ac:dyDescent="0.2">
      <c r="B21" s="26">
        <v>17</v>
      </c>
      <c r="C21" s="15"/>
      <c r="D21" s="21"/>
      <c r="E21" s="15"/>
      <c r="F21" s="21"/>
      <c r="G21" s="19"/>
      <c r="H21" s="20"/>
      <c r="I21" s="17">
        <f t="shared" si="1"/>
        <v>0</v>
      </c>
      <c r="K21" s="17"/>
      <c r="L21" s="17"/>
      <c r="M21" s="17"/>
      <c r="N21" s="17"/>
      <c r="O21" s="17"/>
      <c r="P21" s="17"/>
      <c r="Q21" s="16"/>
      <c r="R21" s="18">
        <f t="shared" si="0"/>
        <v>0</v>
      </c>
    </row>
    <row r="22" spans="1:18" ht="23.25" customHeight="1" x14ac:dyDescent="0.2">
      <c r="B22" s="26">
        <v>18</v>
      </c>
      <c r="C22" s="15"/>
      <c r="D22" s="21"/>
      <c r="E22" s="15"/>
      <c r="F22" s="21"/>
      <c r="G22" s="19"/>
      <c r="H22" s="20"/>
      <c r="I22" s="17">
        <f t="shared" si="1"/>
        <v>0</v>
      </c>
      <c r="K22" s="17"/>
      <c r="L22" s="17"/>
      <c r="M22" s="17"/>
      <c r="N22" s="17"/>
      <c r="O22" s="17"/>
      <c r="P22" s="17"/>
      <c r="Q22" s="16"/>
      <c r="R22" s="18">
        <f t="shared" si="0"/>
        <v>0</v>
      </c>
    </row>
    <row r="23" spans="1:18" ht="23.25" customHeight="1" thickBot="1" x14ac:dyDescent="0.25">
      <c r="B23" s="26">
        <v>19</v>
      </c>
      <c r="C23" s="15"/>
      <c r="D23" s="21"/>
      <c r="E23" s="15"/>
      <c r="F23" s="21"/>
      <c r="G23" s="37"/>
      <c r="H23" s="38"/>
      <c r="I23" s="17">
        <f t="shared" si="1"/>
        <v>0</v>
      </c>
      <c r="K23" s="39"/>
      <c r="L23" s="39"/>
      <c r="M23" s="39"/>
      <c r="N23" s="39"/>
      <c r="O23" s="39"/>
      <c r="P23" s="39"/>
      <c r="Q23" s="40"/>
      <c r="R23" s="41">
        <f t="shared" si="0"/>
        <v>0</v>
      </c>
    </row>
    <row r="24" spans="1:18" ht="23.25" customHeight="1" thickBot="1" x14ac:dyDescent="0.25">
      <c r="F24" s="3" t="s">
        <v>9</v>
      </c>
      <c r="G24" s="4">
        <f>SUM(G5:G23)</f>
        <v>157</v>
      </c>
      <c r="H24" s="5">
        <f>SUM(H5:H23)</f>
        <v>141</v>
      </c>
      <c r="I24" s="6">
        <f>SUM(I5:I23)</f>
        <v>298</v>
      </c>
      <c r="K24" s="10">
        <f t="shared" ref="K24:Q24" si="2">SUM(K5:K23)</f>
        <v>35</v>
      </c>
      <c r="L24" s="11">
        <f t="shared" si="2"/>
        <v>65</v>
      </c>
      <c r="M24" s="11">
        <f t="shared" si="2"/>
        <v>76</v>
      </c>
      <c r="N24" s="11">
        <f t="shared" si="2"/>
        <v>35</v>
      </c>
      <c r="O24" s="11">
        <f t="shared" si="2"/>
        <v>56</v>
      </c>
      <c r="P24" s="11">
        <f t="shared" si="2"/>
        <v>31</v>
      </c>
      <c r="Q24" s="12">
        <f t="shared" si="2"/>
        <v>0</v>
      </c>
      <c r="R24" s="13">
        <f t="shared" si="0"/>
        <v>298</v>
      </c>
    </row>
    <row r="25" spans="1:18" ht="24" customHeight="1" thickTop="1" x14ac:dyDescent="0.2">
      <c r="B25" s="66" t="s">
        <v>143</v>
      </c>
      <c r="C25" s="66"/>
      <c r="D25" s="66"/>
      <c r="E25" s="66"/>
      <c r="F25" s="2" t="s">
        <v>17</v>
      </c>
      <c r="G25" s="43">
        <f>G24-G27</f>
        <v>9</v>
      </c>
      <c r="H25" s="43">
        <f>H24-H27</f>
        <v>-53</v>
      </c>
      <c r="I25" s="44">
        <f>I24-I27</f>
        <v>-44</v>
      </c>
      <c r="K25" s="7" t="s">
        <v>30</v>
      </c>
      <c r="L25" s="7" t="s">
        <v>30</v>
      </c>
      <c r="M25" s="7" t="s">
        <v>30</v>
      </c>
      <c r="N25" s="7" t="s">
        <v>30</v>
      </c>
      <c r="O25" s="7" t="s">
        <v>30</v>
      </c>
      <c r="P25" s="7" t="s">
        <v>30</v>
      </c>
      <c r="Q25" s="7" t="s">
        <v>30</v>
      </c>
    </row>
    <row r="26" spans="1:18" ht="24" customHeight="1" x14ac:dyDescent="0.2">
      <c r="B26" s="42" t="s">
        <v>18</v>
      </c>
      <c r="K26" t="s">
        <v>33</v>
      </c>
    </row>
    <row r="27" spans="1:18" ht="13.8" thickBot="1" x14ac:dyDescent="0.25">
      <c r="E27" t="s">
        <v>100</v>
      </c>
      <c r="G27" s="4">
        <v>148</v>
      </c>
      <c r="H27" s="5">
        <v>194</v>
      </c>
      <c r="I27">
        <f>SUM(G27:H27)</f>
        <v>342</v>
      </c>
    </row>
    <row r="28" spans="1:18" ht="13.8" thickTop="1" x14ac:dyDescent="0.2">
      <c r="E28" t="s">
        <v>144</v>
      </c>
    </row>
  </sheetData>
  <mergeCells count="9">
    <mergeCell ref="B25:E25"/>
    <mergeCell ref="C1:G1"/>
    <mergeCell ref="R2:R3"/>
    <mergeCell ref="B3:B4"/>
    <mergeCell ref="C3:C4"/>
    <mergeCell ref="D3:D4"/>
    <mergeCell ref="E3:E4"/>
    <mergeCell ref="F3:F4"/>
    <mergeCell ref="G3:I3"/>
  </mergeCells>
  <phoneticPr fontId="7"/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zoomScale="70" zoomScaleNormal="80" zoomScaleSheetLayoutView="70" workbookViewId="0">
      <selection activeCell="A6" sqref="A6"/>
    </sheetView>
  </sheetViews>
  <sheetFormatPr defaultColWidth="9" defaultRowHeight="13.2" x14ac:dyDescent="0.2"/>
  <cols>
    <col min="1" max="1" width="7.6640625" customWidth="1"/>
    <col min="2" max="2" width="14.6640625" bestFit="1" customWidth="1"/>
    <col min="3" max="3" width="14.6640625" customWidth="1"/>
    <col min="4" max="4" width="23.77734375" bestFit="1" customWidth="1"/>
    <col min="5" max="5" width="13.6640625" customWidth="1"/>
    <col min="6" max="8" width="4.6640625" customWidth="1"/>
    <col min="9" max="9" width="6.109375" customWidth="1"/>
    <col min="10" max="21" width="4.77734375" customWidth="1"/>
    <col min="22" max="22" width="5.6640625" customWidth="1"/>
  </cols>
  <sheetData>
    <row r="1" spans="1:22" ht="16.2" x14ac:dyDescent="0.2">
      <c r="B1" s="61" t="s">
        <v>84</v>
      </c>
      <c r="C1" s="61"/>
      <c r="D1" s="61"/>
      <c r="E1" s="61"/>
      <c r="F1" s="61"/>
    </row>
    <row r="2" spans="1:22" ht="41.25" customHeight="1" x14ac:dyDescent="0.2">
      <c r="V2" s="62" t="s">
        <v>32</v>
      </c>
    </row>
    <row r="3" spans="1:22" ht="18" customHeight="1" thickBot="1" x14ac:dyDescent="0.25">
      <c r="A3" s="63" t="s">
        <v>0</v>
      </c>
      <c r="B3" s="63" t="s">
        <v>35</v>
      </c>
      <c r="C3" s="64" t="s">
        <v>36</v>
      </c>
      <c r="D3" s="63" t="s">
        <v>6</v>
      </c>
      <c r="E3" s="63" t="s">
        <v>1</v>
      </c>
      <c r="F3" s="63" t="s">
        <v>2</v>
      </c>
      <c r="G3" s="63"/>
      <c r="H3" s="63"/>
      <c r="J3" s="14" t="s">
        <v>29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62"/>
    </row>
    <row r="4" spans="1:22" ht="18" customHeight="1" x14ac:dyDescent="0.2">
      <c r="A4" s="63"/>
      <c r="B4" s="63"/>
      <c r="C4" s="65"/>
      <c r="D4" s="63"/>
      <c r="E4" s="63"/>
      <c r="F4" s="24" t="s">
        <v>3</v>
      </c>
      <c r="G4" s="25" t="s">
        <v>4</v>
      </c>
      <c r="H4" s="26" t="s">
        <v>5</v>
      </c>
      <c r="J4" s="1" t="s">
        <v>19</v>
      </c>
      <c r="K4" s="1" t="s">
        <v>7</v>
      </c>
      <c r="L4" s="1" t="s">
        <v>20</v>
      </c>
      <c r="M4" s="1" t="s">
        <v>8</v>
      </c>
      <c r="N4" s="1" t="s">
        <v>21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8" t="s">
        <v>28</v>
      </c>
      <c r="V4" s="9" t="s">
        <v>31</v>
      </c>
    </row>
    <row r="5" spans="1:22" ht="23.25" customHeight="1" x14ac:dyDescent="0.2">
      <c r="A5" s="26">
        <v>1</v>
      </c>
      <c r="B5" s="15" t="s">
        <v>10</v>
      </c>
      <c r="C5" s="21" t="s">
        <v>39</v>
      </c>
      <c r="D5" s="15" t="s">
        <v>40</v>
      </c>
      <c r="E5" s="21" t="s">
        <v>41</v>
      </c>
      <c r="F5" s="16">
        <v>10</v>
      </c>
      <c r="G5" s="27">
        <v>18</v>
      </c>
      <c r="H5" s="17">
        <f>SUM(F5:G5)</f>
        <v>28</v>
      </c>
      <c r="I5" s="7"/>
      <c r="J5" s="17"/>
      <c r="K5" s="17">
        <v>28</v>
      </c>
      <c r="L5" s="17"/>
      <c r="M5" s="17"/>
      <c r="N5" s="17"/>
      <c r="O5" s="17"/>
      <c r="P5" s="17"/>
      <c r="Q5" s="17"/>
      <c r="R5" s="17"/>
      <c r="S5" s="17"/>
      <c r="T5" s="17"/>
      <c r="U5" s="16"/>
      <c r="V5" s="18">
        <f>SUM(J5:U5)</f>
        <v>28</v>
      </c>
    </row>
    <row r="6" spans="1:22" ht="23.25" customHeight="1" x14ac:dyDescent="0.2">
      <c r="A6" s="26">
        <v>1017</v>
      </c>
      <c r="B6" s="15" t="s">
        <v>14</v>
      </c>
      <c r="C6" s="21" t="s">
        <v>42</v>
      </c>
      <c r="D6" s="15" t="s">
        <v>43</v>
      </c>
      <c r="E6" s="21" t="s">
        <v>37</v>
      </c>
      <c r="F6" s="19">
        <v>16</v>
      </c>
      <c r="G6" s="20">
        <v>7</v>
      </c>
      <c r="H6" s="17">
        <f t="shared" ref="H6:H23" si="0">SUM(F6:G6)</f>
        <v>23</v>
      </c>
      <c r="J6" s="17">
        <v>15</v>
      </c>
      <c r="K6" s="17">
        <v>3</v>
      </c>
      <c r="L6" s="17">
        <v>2</v>
      </c>
      <c r="M6" s="17">
        <v>1</v>
      </c>
      <c r="N6" s="17"/>
      <c r="O6" s="17"/>
      <c r="P6" s="17">
        <v>2</v>
      </c>
      <c r="Q6" s="17"/>
      <c r="R6" s="17"/>
      <c r="S6" s="17"/>
      <c r="T6" s="17"/>
      <c r="U6" s="16"/>
      <c r="V6" s="18">
        <f t="shared" ref="V6:V23" si="1">SUM(J6:U6)</f>
        <v>23</v>
      </c>
    </row>
    <row r="7" spans="1:22" ht="23.25" customHeight="1" x14ac:dyDescent="0.2">
      <c r="A7" s="26">
        <v>1018</v>
      </c>
      <c r="B7" s="15" t="s">
        <v>11</v>
      </c>
      <c r="C7" s="21" t="s">
        <v>42</v>
      </c>
      <c r="D7" s="15" t="s">
        <v>44</v>
      </c>
      <c r="E7" s="21" t="s">
        <v>45</v>
      </c>
      <c r="F7" s="19">
        <v>13</v>
      </c>
      <c r="G7" s="20">
        <v>20</v>
      </c>
      <c r="H7" s="17">
        <f t="shared" si="0"/>
        <v>33</v>
      </c>
      <c r="J7" s="17"/>
      <c r="K7" s="17"/>
      <c r="L7" s="17">
        <v>2</v>
      </c>
      <c r="M7" s="17"/>
      <c r="N7" s="17"/>
      <c r="O7" s="17"/>
      <c r="P7" s="17"/>
      <c r="Q7" s="17"/>
      <c r="R7" s="17">
        <v>30</v>
      </c>
      <c r="S7" s="17"/>
      <c r="T7" s="17">
        <v>1</v>
      </c>
      <c r="U7" s="16"/>
      <c r="V7" s="18">
        <f t="shared" si="1"/>
        <v>33</v>
      </c>
    </row>
    <row r="8" spans="1:22" ht="23.25" customHeight="1" x14ac:dyDescent="0.2">
      <c r="A8" s="26">
        <v>1019</v>
      </c>
      <c r="B8" s="15" t="s">
        <v>46</v>
      </c>
      <c r="C8" s="21" t="s">
        <v>47</v>
      </c>
      <c r="D8" s="15" t="s">
        <v>85</v>
      </c>
      <c r="E8" s="21" t="s">
        <v>48</v>
      </c>
      <c r="F8" s="19">
        <v>7</v>
      </c>
      <c r="G8" s="20">
        <v>7</v>
      </c>
      <c r="H8" s="17">
        <f t="shared" si="0"/>
        <v>14</v>
      </c>
      <c r="J8" s="17"/>
      <c r="K8" s="17"/>
      <c r="L8" s="17">
        <v>1</v>
      </c>
      <c r="M8" s="17">
        <v>13</v>
      </c>
      <c r="N8" s="17"/>
      <c r="O8" s="17"/>
      <c r="P8" s="17"/>
      <c r="Q8" s="17"/>
      <c r="R8" s="17"/>
      <c r="S8" s="17"/>
      <c r="T8" s="17"/>
      <c r="U8" s="16"/>
      <c r="V8" s="18">
        <f t="shared" si="1"/>
        <v>14</v>
      </c>
    </row>
    <row r="9" spans="1:22" ht="23.25" customHeight="1" x14ac:dyDescent="0.2">
      <c r="A9" s="26">
        <v>1020</v>
      </c>
      <c r="B9" s="15" t="s">
        <v>12</v>
      </c>
      <c r="C9" s="21" t="s">
        <v>49</v>
      </c>
      <c r="D9" s="15" t="s">
        <v>50</v>
      </c>
      <c r="E9" s="21" t="s">
        <v>51</v>
      </c>
      <c r="F9" s="19">
        <v>6</v>
      </c>
      <c r="G9" s="20">
        <v>1</v>
      </c>
      <c r="H9" s="17">
        <f t="shared" si="0"/>
        <v>7</v>
      </c>
      <c r="J9" s="17"/>
      <c r="K9" s="17"/>
      <c r="L9" s="17">
        <v>1</v>
      </c>
      <c r="M9" s="17"/>
      <c r="N9" s="17"/>
      <c r="O9" s="17"/>
      <c r="P9" s="17"/>
      <c r="Q9" s="17">
        <v>1</v>
      </c>
      <c r="R9" s="17"/>
      <c r="S9" s="17">
        <v>4</v>
      </c>
      <c r="T9" s="17">
        <v>1</v>
      </c>
      <c r="U9" s="16"/>
      <c r="V9" s="18">
        <f t="shared" si="1"/>
        <v>7</v>
      </c>
    </row>
    <row r="10" spans="1:22" ht="23.25" customHeight="1" x14ac:dyDescent="0.2">
      <c r="A10" s="26">
        <v>1021</v>
      </c>
      <c r="B10" s="15" t="s">
        <v>52</v>
      </c>
      <c r="C10" s="21" t="s">
        <v>53</v>
      </c>
      <c r="D10" s="15" t="s">
        <v>87</v>
      </c>
      <c r="E10" s="21" t="s">
        <v>54</v>
      </c>
      <c r="F10" s="19">
        <v>4</v>
      </c>
      <c r="G10" s="20">
        <v>8</v>
      </c>
      <c r="H10" s="17">
        <f t="shared" si="0"/>
        <v>12</v>
      </c>
      <c r="J10" s="17">
        <v>1</v>
      </c>
      <c r="K10" s="17">
        <v>1</v>
      </c>
      <c r="L10" s="17"/>
      <c r="M10" s="17">
        <v>3</v>
      </c>
      <c r="N10" s="17">
        <v>4</v>
      </c>
      <c r="O10" s="17"/>
      <c r="P10" s="17">
        <v>1</v>
      </c>
      <c r="Q10" s="17">
        <v>2</v>
      </c>
      <c r="R10" s="17"/>
      <c r="S10" s="17"/>
      <c r="T10" s="17"/>
      <c r="U10" s="16"/>
      <c r="V10" s="18">
        <f t="shared" si="1"/>
        <v>12</v>
      </c>
    </row>
    <row r="11" spans="1:22" ht="23.25" customHeight="1" x14ac:dyDescent="0.2">
      <c r="A11" s="21" t="s">
        <v>97</v>
      </c>
      <c r="B11" s="28" t="s">
        <v>13</v>
      </c>
      <c r="C11" s="29" t="s">
        <v>55</v>
      </c>
      <c r="D11" s="28" t="s">
        <v>88</v>
      </c>
      <c r="E11" s="29" t="s">
        <v>56</v>
      </c>
      <c r="F11" s="30"/>
      <c r="G11" s="31"/>
      <c r="H11" s="17">
        <f t="shared" si="0"/>
        <v>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6"/>
      <c r="V11" s="18">
        <f>SUM(J11:U11)</f>
        <v>0</v>
      </c>
    </row>
    <row r="12" spans="1:22" ht="23.25" customHeight="1" x14ac:dyDescent="0.2">
      <c r="A12" s="21">
        <v>1022</v>
      </c>
      <c r="B12" s="15" t="s">
        <v>14</v>
      </c>
      <c r="C12" s="21" t="s">
        <v>57</v>
      </c>
      <c r="D12" s="15" t="s">
        <v>86</v>
      </c>
      <c r="E12" s="21" t="s">
        <v>58</v>
      </c>
      <c r="F12" s="30">
        <v>14</v>
      </c>
      <c r="G12" s="31">
        <v>4</v>
      </c>
      <c r="H12" s="17">
        <f t="shared" si="0"/>
        <v>18</v>
      </c>
      <c r="J12" s="17">
        <v>18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6"/>
      <c r="V12" s="18">
        <f t="shared" si="1"/>
        <v>18</v>
      </c>
    </row>
    <row r="13" spans="1:22" ht="23.25" customHeight="1" x14ac:dyDescent="0.2">
      <c r="A13" s="21">
        <v>1023</v>
      </c>
      <c r="B13" s="15" t="s">
        <v>16</v>
      </c>
      <c r="C13" s="21" t="s">
        <v>59</v>
      </c>
      <c r="D13" s="15" t="s">
        <v>60</v>
      </c>
      <c r="E13" s="21" t="s">
        <v>61</v>
      </c>
      <c r="F13" s="30">
        <v>14</v>
      </c>
      <c r="G13" s="31">
        <v>26</v>
      </c>
      <c r="H13" s="17">
        <f t="shared" si="0"/>
        <v>40</v>
      </c>
      <c r="J13" s="17"/>
      <c r="K13" s="17">
        <v>5</v>
      </c>
      <c r="L13" s="17">
        <v>30</v>
      </c>
      <c r="M13" s="17">
        <v>4</v>
      </c>
      <c r="N13" s="17"/>
      <c r="O13" s="17"/>
      <c r="P13" s="17"/>
      <c r="Q13" s="17">
        <v>1</v>
      </c>
      <c r="R13" s="17"/>
      <c r="S13" s="17"/>
      <c r="T13" s="17"/>
      <c r="U13" s="16"/>
      <c r="V13" s="18">
        <f t="shared" si="1"/>
        <v>40</v>
      </c>
    </row>
    <row r="14" spans="1:22" ht="23.25" customHeight="1" x14ac:dyDescent="0.2">
      <c r="A14" s="21" t="s">
        <v>97</v>
      </c>
      <c r="B14" s="28" t="s">
        <v>62</v>
      </c>
      <c r="C14" s="29" t="s">
        <v>63</v>
      </c>
      <c r="D14" s="28" t="s">
        <v>64</v>
      </c>
      <c r="E14" s="29" t="s">
        <v>65</v>
      </c>
      <c r="F14" s="30"/>
      <c r="G14" s="31"/>
      <c r="H14" s="17">
        <f t="shared" si="0"/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  <c r="V14" s="18">
        <f t="shared" si="1"/>
        <v>0</v>
      </c>
    </row>
    <row r="15" spans="1:22" ht="23.25" customHeight="1" x14ac:dyDescent="0.2">
      <c r="A15" s="26">
        <v>1024</v>
      </c>
      <c r="B15" s="15" t="s">
        <v>10</v>
      </c>
      <c r="C15" s="21" t="s">
        <v>66</v>
      </c>
      <c r="D15" s="15" t="s">
        <v>67</v>
      </c>
      <c r="E15" s="21" t="s">
        <v>68</v>
      </c>
      <c r="F15" s="19">
        <v>4</v>
      </c>
      <c r="G15" s="20">
        <v>17</v>
      </c>
      <c r="H15" s="17">
        <f t="shared" si="0"/>
        <v>21</v>
      </c>
      <c r="J15" s="17"/>
      <c r="K15" s="17">
        <v>21</v>
      </c>
      <c r="L15" s="17"/>
      <c r="M15" s="17"/>
      <c r="N15" s="17"/>
      <c r="O15" s="17"/>
      <c r="P15" s="17"/>
      <c r="Q15" s="17"/>
      <c r="R15" s="17"/>
      <c r="S15" s="17"/>
      <c r="T15" s="17"/>
      <c r="U15" s="16"/>
      <c r="V15" s="18">
        <f t="shared" si="1"/>
        <v>21</v>
      </c>
    </row>
    <row r="16" spans="1:22" ht="23.25" customHeight="1" x14ac:dyDescent="0.2">
      <c r="A16" s="26">
        <v>1025</v>
      </c>
      <c r="B16" s="15" t="s">
        <v>14</v>
      </c>
      <c r="C16" s="21" t="s">
        <v>69</v>
      </c>
      <c r="D16" s="15" t="s">
        <v>86</v>
      </c>
      <c r="E16" s="21" t="s">
        <v>70</v>
      </c>
      <c r="F16" s="32">
        <v>5</v>
      </c>
      <c r="G16" s="33">
        <v>12</v>
      </c>
      <c r="H16" s="34">
        <f t="shared" si="0"/>
        <v>17</v>
      </c>
      <c r="J16" s="17">
        <v>16</v>
      </c>
      <c r="K16" s="17"/>
      <c r="L16" s="17"/>
      <c r="M16" s="17">
        <v>1</v>
      </c>
      <c r="N16" s="17"/>
      <c r="O16" s="17"/>
      <c r="P16" s="17"/>
      <c r="Q16" s="17"/>
      <c r="R16" s="17"/>
      <c r="S16" s="17"/>
      <c r="T16" s="17"/>
      <c r="U16" s="16"/>
      <c r="V16" s="18">
        <f t="shared" si="1"/>
        <v>17</v>
      </c>
    </row>
    <row r="17" spans="1:22" ht="23.25" customHeight="1" x14ac:dyDescent="0.2">
      <c r="A17" s="26">
        <v>1026</v>
      </c>
      <c r="B17" s="35" t="s">
        <v>11</v>
      </c>
      <c r="C17" s="21" t="s">
        <v>71</v>
      </c>
      <c r="D17" s="35" t="s">
        <v>92</v>
      </c>
      <c r="E17" s="36" t="s">
        <v>91</v>
      </c>
      <c r="F17" s="19">
        <v>10</v>
      </c>
      <c r="G17" s="20">
        <v>10</v>
      </c>
      <c r="H17" s="17">
        <f>SUM(F17:G17)</f>
        <v>20</v>
      </c>
      <c r="J17" s="17"/>
      <c r="K17" s="17"/>
      <c r="L17" s="17"/>
      <c r="M17" s="17"/>
      <c r="N17" s="17"/>
      <c r="O17" s="17"/>
      <c r="P17" s="17"/>
      <c r="Q17" s="17"/>
      <c r="R17" s="17">
        <v>20</v>
      </c>
      <c r="S17" s="17"/>
      <c r="T17" s="17"/>
      <c r="U17" s="17"/>
      <c r="V17" s="18">
        <f>SUM(J17:U17)</f>
        <v>20</v>
      </c>
    </row>
    <row r="18" spans="1:22" ht="23.25" customHeight="1" x14ac:dyDescent="0.2">
      <c r="A18" s="26">
        <v>1027</v>
      </c>
      <c r="B18" s="15" t="s">
        <v>10</v>
      </c>
      <c r="C18" s="21" t="s">
        <v>71</v>
      </c>
      <c r="D18" s="15" t="s">
        <v>96</v>
      </c>
      <c r="E18" s="21" t="s">
        <v>72</v>
      </c>
      <c r="F18" s="19">
        <v>10</v>
      </c>
      <c r="G18" s="20">
        <v>13</v>
      </c>
      <c r="H18" s="34">
        <f>SUM(F18:G18)</f>
        <v>23</v>
      </c>
      <c r="J18" s="17">
        <v>4</v>
      </c>
      <c r="K18" s="17">
        <v>16</v>
      </c>
      <c r="L18" s="17">
        <v>2</v>
      </c>
      <c r="M18" s="17"/>
      <c r="N18" s="17"/>
      <c r="O18" s="17"/>
      <c r="P18" s="17">
        <v>1</v>
      </c>
      <c r="Q18" s="17"/>
      <c r="R18" s="17"/>
      <c r="S18" s="17"/>
      <c r="T18" s="17"/>
      <c r="U18" s="16"/>
      <c r="V18" s="18">
        <f>SUM(J18:U18)</f>
        <v>23</v>
      </c>
    </row>
    <row r="19" spans="1:22" ht="23.25" customHeight="1" x14ac:dyDescent="0.2">
      <c r="A19" s="26">
        <v>1028</v>
      </c>
      <c r="B19" s="15" t="s">
        <v>73</v>
      </c>
      <c r="C19" s="21" t="s">
        <v>74</v>
      </c>
      <c r="D19" s="15" t="s">
        <v>89</v>
      </c>
      <c r="E19" s="21" t="s">
        <v>90</v>
      </c>
      <c r="F19" s="19">
        <v>4</v>
      </c>
      <c r="G19" s="20">
        <v>8</v>
      </c>
      <c r="H19" s="17">
        <f>SUM(F19:G19)</f>
        <v>12</v>
      </c>
      <c r="J19" s="17"/>
      <c r="K19" s="17"/>
      <c r="L19" s="17"/>
      <c r="M19" s="17">
        <v>5</v>
      </c>
      <c r="N19" s="17"/>
      <c r="O19" s="17">
        <v>6</v>
      </c>
      <c r="P19" s="17">
        <v>1</v>
      </c>
      <c r="Q19" s="17"/>
      <c r="R19" s="17"/>
      <c r="S19" s="17"/>
      <c r="T19" s="17"/>
      <c r="U19" s="16"/>
      <c r="V19" s="18">
        <f>SUM(J19:U19)</f>
        <v>12</v>
      </c>
    </row>
    <row r="20" spans="1:22" ht="23.25" customHeight="1" x14ac:dyDescent="0.2">
      <c r="A20" s="26">
        <v>1029</v>
      </c>
      <c r="B20" s="35" t="s">
        <v>11</v>
      </c>
      <c r="C20" s="21" t="s">
        <v>74</v>
      </c>
      <c r="D20" s="35" t="s">
        <v>93</v>
      </c>
      <c r="E20" s="36" t="s">
        <v>75</v>
      </c>
      <c r="F20" s="19">
        <v>8</v>
      </c>
      <c r="G20" s="20">
        <v>12</v>
      </c>
      <c r="H20" s="17">
        <f>SUM(F20:G20)</f>
        <v>20</v>
      </c>
      <c r="J20" s="17"/>
      <c r="K20" s="17"/>
      <c r="L20" s="17"/>
      <c r="M20" s="17"/>
      <c r="N20" s="17"/>
      <c r="O20" s="17"/>
      <c r="P20" s="17"/>
      <c r="Q20" s="17"/>
      <c r="R20" s="17">
        <v>20</v>
      </c>
      <c r="S20" s="17"/>
      <c r="T20" s="17"/>
      <c r="U20" s="17"/>
      <c r="V20" s="18">
        <f>SUM(J20:U20)</f>
        <v>20</v>
      </c>
    </row>
    <row r="21" spans="1:22" ht="23.25" customHeight="1" x14ac:dyDescent="0.2">
      <c r="A21" s="26">
        <v>1030</v>
      </c>
      <c r="B21" s="15" t="s">
        <v>76</v>
      </c>
      <c r="C21" s="21" t="s">
        <v>77</v>
      </c>
      <c r="D21" s="15" t="s">
        <v>87</v>
      </c>
      <c r="E21" s="21" t="s">
        <v>78</v>
      </c>
      <c r="F21" s="19">
        <v>6</v>
      </c>
      <c r="G21" s="20">
        <v>12</v>
      </c>
      <c r="H21" s="17">
        <f t="shared" si="0"/>
        <v>18</v>
      </c>
      <c r="J21" s="17"/>
      <c r="K21" s="17"/>
      <c r="L21" s="17">
        <v>1</v>
      </c>
      <c r="M21" s="17">
        <v>2</v>
      </c>
      <c r="N21" s="17">
        <v>5</v>
      </c>
      <c r="O21" s="17"/>
      <c r="P21" s="17">
        <v>8</v>
      </c>
      <c r="Q21" s="17">
        <v>1</v>
      </c>
      <c r="R21" s="17"/>
      <c r="S21" s="17"/>
      <c r="T21" s="17"/>
      <c r="U21" s="16">
        <v>1</v>
      </c>
      <c r="V21" s="18">
        <f t="shared" si="1"/>
        <v>18</v>
      </c>
    </row>
    <row r="22" spans="1:22" ht="23.25" customHeight="1" x14ac:dyDescent="0.2">
      <c r="A22" s="26">
        <v>1031</v>
      </c>
      <c r="B22" s="15" t="s">
        <v>13</v>
      </c>
      <c r="C22" s="21" t="s">
        <v>79</v>
      </c>
      <c r="D22" s="15" t="s">
        <v>94</v>
      </c>
      <c r="E22" s="21" t="s">
        <v>80</v>
      </c>
      <c r="F22" s="19">
        <v>7</v>
      </c>
      <c r="G22" s="20">
        <v>15</v>
      </c>
      <c r="H22" s="17">
        <f t="shared" si="0"/>
        <v>22</v>
      </c>
      <c r="J22" s="17"/>
      <c r="K22" s="17">
        <v>2</v>
      </c>
      <c r="L22" s="17">
        <v>3</v>
      </c>
      <c r="M22" s="17"/>
      <c r="N22" s="17"/>
      <c r="O22" s="17"/>
      <c r="P22" s="17">
        <v>17</v>
      </c>
      <c r="Q22" s="17"/>
      <c r="R22" s="17"/>
      <c r="S22" s="17"/>
      <c r="T22" s="17"/>
      <c r="U22" s="16"/>
      <c r="V22" s="18">
        <f>SUM(J22:U22)</f>
        <v>22</v>
      </c>
    </row>
    <row r="23" spans="1:22" ht="23.25" customHeight="1" thickBot="1" x14ac:dyDescent="0.25">
      <c r="A23" s="26">
        <v>1032</v>
      </c>
      <c r="B23" s="15" t="s">
        <v>15</v>
      </c>
      <c r="C23" s="21" t="s">
        <v>81</v>
      </c>
      <c r="D23" s="15" t="s">
        <v>82</v>
      </c>
      <c r="E23" s="21" t="s">
        <v>83</v>
      </c>
      <c r="F23" s="37">
        <v>10</v>
      </c>
      <c r="G23" s="38">
        <v>4</v>
      </c>
      <c r="H23" s="17">
        <f t="shared" si="0"/>
        <v>14</v>
      </c>
      <c r="J23" s="39"/>
      <c r="K23" s="39"/>
      <c r="L23" s="39"/>
      <c r="M23" s="39"/>
      <c r="N23" s="39"/>
      <c r="O23" s="39"/>
      <c r="P23" s="39"/>
      <c r="Q23" s="39"/>
      <c r="R23" s="39"/>
      <c r="S23" s="39">
        <v>2</v>
      </c>
      <c r="T23" s="39">
        <v>12</v>
      </c>
      <c r="U23" s="40"/>
      <c r="V23" s="41">
        <f t="shared" si="1"/>
        <v>14</v>
      </c>
    </row>
    <row r="24" spans="1:22" ht="23.25" customHeight="1" thickBot="1" x14ac:dyDescent="0.25">
      <c r="E24" s="3" t="s">
        <v>9</v>
      </c>
      <c r="F24" s="4">
        <f>SUM(F5:F23)</f>
        <v>148</v>
      </c>
      <c r="G24" s="5">
        <f>SUM(G5:G23)</f>
        <v>194</v>
      </c>
      <c r="H24" s="6">
        <f>SUM(H5:H23)</f>
        <v>342</v>
      </c>
      <c r="J24" s="10">
        <f t="shared" ref="J24:U24" si="2">SUM(J5:J23)</f>
        <v>54</v>
      </c>
      <c r="K24" s="11">
        <f t="shared" si="2"/>
        <v>76</v>
      </c>
      <c r="L24" s="11">
        <f t="shared" si="2"/>
        <v>42</v>
      </c>
      <c r="M24" s="11">
        <f t="shared" si="2"/>
        <v>29</v>
      </c>
      <c r="N24" s="11">
        <f t="shared" si="2"/>
        <v>9</v>
      </c>
      <c r="O24" s="11">
        <f t="shared" si="2"/>
        <v>6</v>
      </c>
      <c r="P24" s="11">
        <f t="shared" si="2"/>
        <v>30</v>
      </c>
      <c r="Q24" s="11">
        <f t="shared" si="2"/>
        <v>5</v>
      </c>
      <c r="R24" s="11">
        <f t="shared" si="2"/>
        <v>70</v>
      </c>
      <c r="S24" s="11">
        <f t="shared" si="2"/>
        <v>6</v>
      </c>
      <c r="T24" s="11">
        <f t="shared" si="2"/>
        <v>14</v>
      </c>
      <c r="U24" s="12">
        <f t="shared" si="2"/>
        <v>1</v>
      </c>
      <c r="V24" s="13">
        <f>SUM(J24:U24)</f>
        <v>342</v>
      </c>
    </row>
    <row r="25" spans="1:22" ht="24" customHeight="1" thickTop="1" x14ac:dyDescent="0.2">
      <c r="A25" s="66" t="s">
        <v>95</v>
      </c>
      <c r="B25" s="66"/>
      <c r="C25" s="66"/>
      <c r="D25" s="66"/>
      <c r="E25" s="2" t="s">
        <v>17</v>
      </c>
      <c r="F25" s="22">
        <f>F24-F27</f>
        <v>-55</v>
      </c>
      <c r="G25" s="22">
        <f>G24-G27</f>
        <v>-6</v>
      </c>
      <c r="H25" s="23">
        <f>H24-H27</f>
        <v>-61</v>
      </c>
      <c r="J25" s="7" t="s">
        <v>30</v>
      </c>
      <c r="K25" s="7" t="s">
        <v>30</v>
      </c>
      <c r="L25" s="7" t="s">
        <v>30</v>
      </c>
      <c r="M25" s="7" t="s">
        <v>30</v>
      </c>
      <c r="N25" s="7" t="s">
        <v>30</v>
      </c>
      <c r="O25" s="7" t="s">
        <v>30</v>
      </c>
      <c r="P25" s="7" t="s">
        <v>30</v>
      </c>
      <c r="Q25" s="7" t="s">
        <v>30</v>
      </c>
      <c r="R25" s="7" t="s">
        <v>30</v>
      </c>
      <c r="S25" s="7" t="s">
        <v>30</v>
      </c>
      <c r="T25" s="7" t="s">
        <v>30</v>
      </c>
      <c r="U25" s="7" t="s">
        <v>30</v>
      </c>
    </row>
    <row r="26" spans="1:22" ht="24" customHeight="1" x14ac:dyDescent="0.2">
      <c r="A26" s="42" t="s">
        <v>18</v>
      </c>
      <c r="J26" t="s">
        <v>33</v>
      </c>
    </row>
    <row r="27" spans="1:22" x14ac:dyDescent="0.2">
      <c r="D27" t="s">
        <v>38</v>
      </c>
      <c r="F27">
        <v>203</v>
      </c>
      <c r="G27">
        <v>200</v>
      </c>
      <c r="H27">
        <f>SUM(F27:G27)</f>
        <v>403</v>
      </c>
    </row>
    <row r="28" spans="1:22" x14ac:dyDescent="0.2">
      <c r="D28" t="s">
        <v>34</v>
      </c>
    </row>
  </sheetData>
  <mergeCells count="9">
    <mergeCell ref="V2:V3"/>
    <mergeCell ref="B1:F1"/>
    <mergeCell ref="A25:D25"/>
    <mergeCell ref="F3:H3"/>
    <mergeCell ref="A3:A4"/>
    <mergeCell ref="B3:B4"/>
    <mergeCell ref="D3:D4"/>
    <mergeCell ref="E3:E4"/>
    <mergeCell ref="C3:C4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R６年講習会開設状況</vt:lpstr>
      <vt:lpstr>R５年講習会開設状況</vt:lpstr>
      <vt:lpstr>R４年講習会開設状況</vt:lpstr>
      <vt:lpstr>R3年講習会開設状況</vt:lpstr>
      <vt:lpstr>R2年講習会開設状況 </vt:lpstr>
      <vt:lpstr>R元年講習会開設状況 </vt:lpstr>
      <vt:lpstr>H30講習会開設状況</vt:lpstr>
      <vt:lpstr>H29講習会開設状況</vt:lpstr>
      <vt:lpstr>H28講習会開設状況</vt:lpstr>
      <vt:lpstr>H28講習会開設状況!Print_Area</vt:lpstr>
      <vt:lpstr>H29講習会開設状況!Print_Area</vt:lpstr>
      <vt:lpstr>H30講習会開設状況!Print_Area</vt:lpstr>
      <vt:lpstr>'R2年講習会開設状況 '!Print_Area</vt:lpstr>
      <vt:lpstr>'R3年講習会開設状況'!Print_Area</vt:lpstr>
      <vt:lpstr>'R４年講習会開設状況'!Print_Area</vt:lpstr>
      <vt:lpstr>'R元年講習会開設状況 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藤本欣司</dc:creator>
  <cp:lastModifiedBy>小林敏彦</cp:lastModifiedBy>
  <cp:lastPrinted>2024-03-07T02:45:34Z</cp:lastPrinted>
  <dcterms:created xsi:type="dcterms:W3CDTF">2012-03-31T09:59:30Z</dcterms:created>
  <dcterms:modified xsi:type="dcterms:W3CDTF">2024-04-10T09:56:45Z</dcterms:modified>
</cp:coreProperties>
</file>